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090" tabRatio="626" activeTab="1"/>
  </bookViews>
  <sheets>
    <sheet name="Nejmladší žáci" sheetId="1" r:id="rId1"/>
    <sheet name="Nejmladší žákyně" sheetId="2" r:id="rId2"/>
  </sheets>
  <definedNames/>
  <calcPr fullCalcOnLoad="1"/>
</workbook>
</file>

<file path=xl/sharedStrings.xml><?xml version="1.0" encoding="utf-8"?>
<sst xmlns="http://schemas.openxmlformats.org/spreadsheetml/2006/main" count="165" uniqueCount="86">
  <si>
    <t>POŘADÍ</t>
  </si>
  <si>
    <t>JMÉNO</t>
  </si>
  <si>
    <t>ODDÍL</t>
  </si>
  <si>
    <t>míček</t>
  </si>
  <si>
    <t>60m</t>
  </si>
  <si>
    <t>dálka</t>
  </si>
  <si>
    <t>body</t>
  </si>
  <si>
    <t>celkem</t>
  </si>
  <si>
    <t>Perglová Pavlína, 01</t>
  </si>
  <si>
    <t>Barborová Michaela, 99</t>
  </si>
  <si>
    <t>LIAZJ</t>
  </si>
  <si>
    <t>Patočková Tereza, 99</t>
  </si>
  <si>
    <t>JABPJ</t>
  </si>
  <si>
    <t>Monzar Vítek, 99</t>
  </si>
  <si>
    <t>Pastorek Michal, 01</t>
  </si>
  <si>
    <t>Hemmerová Tereza Gina, 01</t>
  </si>
  <si>
    <t>Korečková Eliška, 00</t>
  </si>
  <si>
    <t>Bajerová Anna, 00</t>
  </si>
  <si>
    <t>Přebor Libereckého kraje ve vícebojích nejmladšího žactva</t>
  </si>
  <si>
    <t>18. 9. 2010 Jablonné v Podještědí</t>
  </si>
  <si>
    <t>Kadavá Kateřina, 03</t>
  </si>
  <si>
    <t>Dudková Markéta, 02</t>
  </si>
  <si>
    <t>Pillerová Štěpánka, 01</t>
  </si>
  <si>
    <t>Koucká Hana, 00</t>
  </si>
  <si>
    <t>ACJAB</t>
  </si>
  <si>
    <t>Schubert Štěpán, 03</t>
  </si>
  <si>
    <t>Hallman Marek, 02</t>
  </si>
  <si>
    <t>Krouský Robin, 02</t>
  </si>
  <si>
    <t>Rulec Ondřej, 01</t>
  </si>
  <si>
    <t>Mačková Tereza, 99</t>
  </si>
  <si>
    <t>Bělinová Natálie, 00</t>
  </si>
  <si>
    <t>Friedrichová Šárka, 00</t>
  </si>
  <si>
    <t>Jégrová Veronika, 00</t>
  </si>
  <si>
    <t>Kučerová Karolína, 00</t>
  </si>
  <si>
    <t>Přibylová Veronika, 00</t>
  </si>
  <si>
    <t>Šulcová Adéla, 02</t>
  </si>
  <si>
    <t>Voštová Anežka, 02</t>
  </si>
  <si>
    <t>Mikula Marek, 99</t>
  </si>
  <si>
    <t>Nohýnek Petr, 99</t>
  </si>
  <si>
    <t>Lipavský Jakub, 00</t>
  </si>
  <si>
    <t>Škůrek Sebastián, 00</t>
  </si>
  <si>
    <t>Švec Pavel, 00</t>
  </si>
  <si>
    <t>Svoboda Václav, 01</t>
  </si>
  <si>
    <t>Novotná Kateřina, 99</t>
  </si>
  <si>
    <t>Pulmanová Kateřina, 99</t>
  </si>
  <si>
    <t>Pečenková Tereza, 99</t>
  </si>
  <si>
    <t>Kasper Dominik, 99</t>
  </si>
  <si>
    <t>Pfeifer Tomáš, 99</t>
  </si>
  <si>
    <t>Strnádek Pavel, 99</t>
  </si>
  <si>
    <t>Šlesinger Jan, 99</t>
  </si>
  <si>
    <t>Trunečka Eduard, 99</t>
  </si>
  <si>
    <t>Pařízek Lukáš, 99</t>
  </si>
  <si>
    <t>VINPR - MS</t>
  </si>
  <si>
    <t>Půlpánová Markéta, 99</t>
  </si>
  <si>
    <t>Půlpánová Magdaléna, 03</t>
  </si>
  <si>
    <t>JILEM</t>
  </si>
  <si>
    <t>Kovalev Václav, 99</t>
  </si>
  <si>
    <t>Waldhauser Vojtěch, 00</t>
  </si>
  <si>
    <t>Roh Dominik, 01</t>
  </si>
  <si>
    <t>Čejpa Tomáš, 00</t>
  </si>
  <si>
    <t>Jarkovský Patrik, 01</t>
  </si>
  <si>
    <t>Šimon Dominik, 01</t>
  </si>
  <si>
    <t>Pospíšil Jan, 02</t>
  </si>
  <si>
    <t>Pluhař Jakub, 01</t>
  </si>
  <si>
    <t>Rejzek Milan, 02</t>
  </si>
  <si>
    <t>Jandák Lukáš, 02</t>
  </si>
  <si>
    <t>Mádlo Jakub, 02</t>
  </si>
  <si>
    <t>Novák Adam, 02</t>
  </si>
  <si>
    <t>Ryšková Simona, 99</t>
  </si>
  <si>
    <t>Oswaldová Eliška, 99</t>
  </si>
  <si>
    <t>Valentová Bohuslava, 01</t>
  </si>
  <si>
    <t>Kopecká Natálie, 01</t>
  </si>
  <si>
    <t>Drábová Stella, 02</t>
  </si>
  <si>
    <t>Novotný Matěj, 03</t>
  </si>
  <si>
    <t>Guttmannová Eliška, 03</t>
  </si>
  <si>
    <t>Hylmar Jiří, 99</t>
  </si>
  <si>
    <t>Pilzová Dominika, 00</t>
  </si>
  <si>
    <t>Demeterová Vanesa, 01</t>
  </si>
  <si>
    <t>Vlasáková Tereza, 01</t>
  </si>
  <si>
    <t>Strnádek Jiří,99</t>
  </si>
  <si>
    <t>Kohoutová Radka, 03</t>
  </si>
  <si>
    <t>Adamec Lukáš 01</t>
  </si>
  <si>
    <t>Folková Denisa 01</t>
  </si>
  <si>
    <t>Krulišová Bára 00</t>
  </si>
  <si>
    <t>Molnár Artuš 02</t>
  </si>
  <si>
    <t>MS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</si>
</sst>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" xfId="0" applyNumberFormat="1" applyFont="1" applyBorder="1" applyAlignment="1">
      <alignment/>
    </xf>
    <xf numFmtId="1" fontId="4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1" fontId="6" fillId="2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1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zoomScale="85" zoomScaleNormal="85" workbookViewId="0" topLeftCell="A1">
      <pane ySplit="5" topLeftCell="BM24" activePane="bottomLeft" state="frozen"/>
      <selection pane="topLeft" activeCell="A1" sqref="A1"/>
      <selection pane="bottomLeft" activeCell="C68" sqref="C68"/>
    </sheetView>
  </sheetViews>
  <sheetFormatPr defaultColWidth="9.00390625" defaultRowHeight="12.75"/>
  <cols>
    <col min="1" max="1" width="10.00390625" style="3" customWidth="1"/>
    <col min="2" max="2" width="30.125" style="3" customWidth="1"/>
    <col min="3" max="3" width="18.375" style="3" customWidth="1"/>
    <col min="4" max="7" width="9.125" style="3" customWidth="1"/>
    <col min="8" max="8" width="11.25390625" style="3" bestFit="1" customWidth="1"/>
    <col min="9" max="12" width="9.125" style="3" customWidth="1"/>
    <col min="13" max="13" width="11.00390625" style="3" customWidth="1"/>
    <col min="14" max="16384" width="9.125" style="3" customWidth="1"/>
  </cols>
  <sheetData>
    <row r="1" spans="1:5" ht="15.75">
      <c r="A1" s="17" t="s">
        <v>18</v>
      </c>
      <c r="B1" s="18"/>
      <c r="C1" s="18"/>
      <c r="D1" s="18"/>
      <c r="E1" s="18"/>
    </row>
    <row r="3" ht="15">
      <c r="A3" s="3" t="s">
        <v>19</v>
      </c>
    </row>
    <row r="4" spans="15:18" ht="15">
      <c r="O4" s="4"/>
      <c r="P4" s="4"/>
      <c r="Q4" s="4"/>
      <c r="R4" s="4"/>
    </row>
    <row r="5" spans="1:18" ht="15.75">
      <c r="A5" s="22" t="s">
        <v>0</v>
      </c>
      <c r="B5" s="22" t="s">
        <v>1</v>
      </c>
      <c r="C5" s="22" t="s">
        <v>2</v>
      </c>
      <c r="D5" s="22" t="s">
        <v>4</v>
      </c>
      <c r="E5" s="22" t="s">
        <v>6</v>
      </c>
      <c r="F5" s="22" t="s">
        <v>5</v>
      </c>
      <c r="G5" s="22" t="s">
        <v>6</v>
      </c>
      <c r="H5" s="22" t="s">
        <v>3</v>
      </c>
      <c r="I5" s="22" t="s">
        <v>6</v>
      </c>
      <c r="J5" s="22" t="s">
        <v>7</v>
      </c>
      <c r="K5" s="5"/>
      <c r="L5" s="5"/>
      <c r="M5" s="5"/>
      <c r="O5" s="5"/>
      <c r="P5" s="5"/>
      <c r="Q5" s="5"/>
      <c r="R5" s="5"/>
    </row>
    <row r="6" spans="1:18" ht="15.75">
      <c r="A6" s="20">
        <v>1</v>
      </c>
      <c r="B6" s="21" t="s">
        <v>13</v>
      </c>
      <c r="C6" s="21" t="s">
        <v>24</v>
      </c>
      <c r="D6" s="10">
        <v>9.31</v>
      </c>
      <c r="E6" s="8">
        <f>IF(D6&lt;0.1,,IF(D6&gt;11.5,,SUM(58.015*(POWER((11.5-D6),1.81)))))</f>
        <v>239.74201127119983</v>
      </c>
      <c r="F6" s="9">
        <v>403</v>
      </c>
      <c r="G6" s="8">
        <f aca="true" t="shared" si="0" ref="G6:G57">IF(F6&lt;220,,IF(F6&lt;220,,SUM(0.14354*(POWER((F6-220),1.4)))))</f>
        <v>211.05928741089824</v>
      </c>
      <c r="H6" s="10">
        <v>39.56</v>
      </c>
      <c r="I6" s="8">
        <f aca="true" t="shared" si="1" ref="I6:I15">IF(H6&lt;10,,IF(H6&lt;10,,SUM(5.33*(POWER((H6-10),1.1)))))</f>
        <v>221.05588522368623</v>
      </c>
      <c r="J6" s="11">
        <f aca="true" t="shared" si="2" ref="J6:J29">SUM(E6+G6+I6)</f>
        <v>671.8571839057843</v>
      </c>
      <c r="K6" s="12"/>
      <c r="L6" s="12"/>
      <c r="M6" s="13"/>
      <c r="O6" s="5"/>
      <c r="P6" s="4"/>
      <c r="Q6" s="4"/>
      <c r="R6" s="4"/>
    </row>
    <row r="7" spans="1:18" ht="15.75">
      <c r="A7" s="20" t="s">
        <v>85</v>
      </c>
      <c r="B7" s="21" t="s">
        <v>51</v>
      </c>
      <c r="C7" s="21" t="s">
        <v>52</v>
      </c>
      <c r="D7" s="10">
        <v>9.4</v>
      </c>
      <c r="E7" s="8">
        <f aca="true" t="shared" si="3" ref="E7:E57">IF(D7&lt;0.1,,IF(D7&gt;11.5,,SUM(58.015*(POWER((11.5-D7),1.81)))))</f>
        <v>222.20673599603134</v>
      </c>
      <c r="F7" s="9">
        <v>365</v>
      </c>
      <c r="G7" s="8">
        <f t="shared" si="0"/>
        <v>152.36602760243971</v>
      </c>
      <c r="H7" s="10">
        <v>43.38</v>
      </c>
      <c r="I7" s="8">
        <f t="shared" si="1"/>
        <v>252.67494195401125</v>
      </c>
      <c r="J7" s="11">
        <f t="shared" si="2"/>
        <v>627.2477055524823</v>
      </c>
      <c r="K7" s="12"/>
      <c r="L7" s="33"/>
      <c r="M7" s="34"/>
      <c r="O7" s="5"/>
      <c r="P7" s="4"/>
      <c r="Q7" s="4"/>
      <c r="R7" s="4"/>
    </row>
    <row r="8" spans="1:18" ht="15.75">
      <c r="A8" s="20">
        <v>2</v>
      </c>
      <c r="B8" s="21" t="s">
        <v>48</v>
      </c>
      <c r="C8" s="21" t="s">
        <v>10</v>
      </c>
      <c r="D8" s="10">
        <v>10.08</v>
      </c>
      <c r="E8" s="8">
        <f t="shared" si="3"/>
        <v>109.44154109514676</v>
      </c>
      <c r="F8" s="9">
        <v>355</v>
      </c>
      <c r="G8" s="8">
        <f t="shared" si="0"/>
        <v>137.86061697672756</v>
      </c>
      <c r="H8" s="10">
        <v>38.22</v>
      </c>
      <c r="I8" s="8">
        <f t="shared" si="1"/>
        <v>210.0583352916538</v>
      </c>
      <c r="J8" s="11">
        <f t="shared" si="2"/>
        <v>457.3604933635281</v>
      </c>
      <c r="K8" s="12"/>
      <c r="L8" s="5"/>
      <c r="M8" s="6"/>
      <c r="O8" s="5"/>
      <c r="P8" s="4"/>
      <c r="Q8" s="4"/>
      <c r="R8" s="4"/>
    </row>
    <row r="9" spans="1:18" ht="15.75">
      <c r="A9" s="20">
        <v>3</v>
      </c>
      <c r="B9" s="21" t="s">
        <v>37</v>
      </c>
      <c r="C9" s="21" t="s">
        <v>10</v>
      </c>
      <c r="D9" s="10">
        <v>10.26</v>
      </c>
      <c r="E9" s="8">
        <f t="shared" si="3"/>
        <v>85.63149904060464</v>
      </c>
      <c r="F9" s="9">
        <v>339</v>
      </c>
      <c r="G9" s="8">
        <f t="shared" si="0"/>
        <v>115.54168262390749</v>
      </c>
      <c r="H9" s="10">
        <v>39.85</v>
      </c>
      <c r="I9" s="8">
        <f t="shared" si="1"/>
        <v>223.44260093791456</v>
      </c>
      <c r="J9" s="11">
        <f t="shared" si="2"/>
        <v>424.6157826024267</v>
      </c>
      <c r="K9" s="12"/>
      <c r="L9" s="13"/>
      <c r="M9" s="14"/>
      <c r="O9" s="5"/>
      <c r="P9" s="4"/>
      <c r="Q9" s="4"/>
      <c r="R9" s="4"/>
    </row>
    <row r="10" spans="1:18" ht="15.75">
      <c r="A10" s="20">
        <v>4</v>
      </c>
      <c r="B10" s="21" t="s">
        <v>46</v>
      </c>
      <c r="C10" s="21" t="s">
        <v>10</v>
      </c>
      <c r="D10" s="10">
        <v>9.64</v>
      </c>
      <c r="E10" s="8">
        <f t="shared" si="3"/>
        <v>178.38516138293437</v>
      </c>
      <c r="F10" s="9">
        <v>355</v>
      </c>
      <c r="G10" s="8">
        <f t="shared" si="0"/>
        <v>137.86061697672756</v>
      </c>
      <c r="H10" s="10">
        <v>25.05</v>
      </c>
      <c r="I10" s="8">
        <f t="shared" si="1"/>
        <v>105.20039220616314</v>
      </c>
      <c r="J10" s="11">
        <f t="shared" si="2"/>
        <v>421.44617056582507</v>
      </c>
      <c r="K10" s="12"/>
      <c r="L10" s="13"/>
      <c r="M10" s="14"/>
      <c r="O10" s="5"/>
      <c r="P10" s="4"/>
      <c r="Q10" s="4"/>
      <c r="R10" s="4"/>
    </row>
    <row r="11" spans="1:13" ht="15.75">
      <c r="A11" s="20">
        <v>5</v>
      </c>
      <c r="B11" s="21" t="s">
        <v>79</v>
      </c>
      <c r="C11" s="21" t="s">
        <v>24</v>
      </c>
      <c r="D11" s="10">
        <v>10.17</v>
      </c>
      <c r="E11" s="8">
        <f t="shared" si="3"/>
        <v>97.21018435013843</v>
      </c>
      <c r="F11" s="9">
        <v>337</v>
      </c>
      <c r="G11" s="8">
        <f t="shared" si="0"/>
        <v>112.83222396736916</v>
      </c>
      <c r="H11" s="10">
        <v>34.63</v>
      </c>
      <c r="I11" s="8">
        <f t="shared" si="1"/>
        <v>180.85814080693754</v>
      </c>
      <c r="J11" s="11">
        <f t="shared" si="2"/>
        <v>390.9005491244451</v>
      </c>
      <c r="K11" s="12"/>
      <c r="L11" s="13"/>
      <c r="M11" s="14"/>
    </row>
    <row r="12" spans="1:13" ht="15.75">
      <c r="A12" s="20">
        <v>6</v>
      </c>
      <c r="B12" s="21" t="s">
        <v>56</v>
      </c>
      <c r="C12" s="21" t="s">
        <v>12</v>
      </c>
      <c r="D12" s="10">
        <v>10.4</v>
      </c>
      <c r="E12" s="8">
        <f t="shared" si="3"/>
        <v>68.93837732017442</v>
      </c>
      <c r="F12" s="9">
        <v>331</v>
      </c>
      <c r="G12" s="8">
        <f t="shared" si="0"/>
        <v>104.81540389921865</v>
      </c>
      <c r="H12" s="10">
        <v>38.22</v>
      </c>
      <c r="I12" s="8">
        <f t="shared" si="1"/>
        <v>210.0583352916538</v>
      </c>
      <c r="J12" s="11">
        <f t="shared" si="2"/>
        <v>383.8121165110469</v>
      </c>
      <c r="K12" s="12"/>
      <c r="L12" s="13"/>
      <c r="M12" s="14"/>
    </row>
    <row r="13" spans="1:13" ht="15.75">
      <c r="A13" s="20">
        <v>7</v>
      </c>
      <c r="B13" s="21" t="s">
        <v>41</v>
      </c>
      <c r="C13" s="21" t="s">
        <v>10</v>
      </c>
      <c r="D13" s="10">
        <v>9.99</v>
      </c>
      <c r="E13" s="8">
        <f t="shared" si="3"/>
        <v>122.31749297641079</v>
      </c>
      <c r="F13" s="9">
        <v>346</v>
      </c>
      <c r="G13" s="8">
        <f t="shared" si="0"/>
        <v>125.16753660503127</v>
      </c>
      <c r="H13" s="10">
        <v>21.64</v>
      </c>
      <c r="I13" s="8">
        <f t="shared" si="1"/>
        <v>79.30041997950848</v>
      </c>
      <c r="J13" s="11">
        <f t="shared" si="2"/>
        <v>326.78544956095055</v>
      </c>
      <c r="K13" s="12"/>
      <c r="L13" s="13"/>
      <c r="M13" s="14"/>
    </row>
    <row r="14" spans="1:13" ht="15.75">
      <c r="A14" s="20">
        <v>8</v>
      </c>
      <c r="B14" s="21" t="s">
        <v>49</v>
      </c>
      <c r="C14" s="21" t="s">
        <v>10</v>
      </c>
      <c r="D14" s="10">
        <v>10.31</v>
      </c>
      <c r="E14" s="8">
        <f t="shared" si="3"/>
        <v>79.48410652050318</v>
      </c>
      <c r="F14" s="9">
        <v>325</v>
      </c>
      <c r="G14" s="8">
        <f t="shared" si="0"/>
        <v>96.97012615066933</v>
      </c>
      <c r="H14" s="10">
        <v>27.46</v>
      </c>
      <c r="I14" s="8">
        <f t="shared" si="1"/>
        <v>123.87277658512673</v>
      </c>
      <c r="J14" s="11">
        <f t="shared" si="2"/>
        <v>300.3270092562992</v>
      </c>
      <c r="K14" s="12"/>
      <c r="L14" s="13"/>
      <c r="M14" s="14"/>
    </row>
    <row r="15" spans="1:13" ht="15.75">
      <c r="A15" s="20">
        <v>9</v>
      </c>
      <c r="B15" s="21" t="s">
        <v>47</v>
      </c>
      <c r="C15" s="21" t="s">
        <v>10</v>
      </c>
      <c r="D15" s="10">
        <v>10.26</v>
      </c>
      <c r="E15" s="8">
        <f t="shared" si="3"/>
        <v>85.63149904060464</v>
      </c>
      <c r="F15" s="9">
        <v>302</v>
      </c>
      <c r="G15" s="8">
        <f t="shared" si="0"/>
        <v>68.59813921304973</v>
      </c>
      <c r="H15" s="10">
        <v>27.63</v>
      </c>
      <c r="I15" s="8">
        <f t="shared" si="1"/>
        <v>125.2001221404861</v>
      </c>
      <c r="J15" s="11">
        <f t="shared" si="2"/>
        <v>279.4297603941405</v>
      </c>
      <c r="K15" s="12"/>
      <c r="L15" s="13"/>
      <c r="M15" s="14"/>
    </row>
    <row r="16" spans="1:13" ht="15.75">
      <c r="A16" s="20">
        <v>10</v>
      </c>
      <c r="B16" s="21" t="s">
        <v>42</v>
      </c>
      <c r="C16" s="21" t="s">
        <v>10</v>
      </c>
      <c r="D16" s="10">
        <v>10.71</v>
      </c>
      <c r="E16" s="8">
        <f t="shared" si="3"/>
        <v>37.86564263359476</v>
      </c>
      <c r="F16" s="9">
        <v>342</v>
      </c>
      <c r="G16" s="8">
        <f t="shared" si="0"/>
        <v>119.64008277710222</v>
      </c>
      <c r="H16" s="10">
        <v>22.07</v>
      </c>
      <c r="I16" s="8">
        <f aca="true" t="shared" si="4" ref="I16:I29">IF(H16&lt;10,,IF(H16&lt;10,,SUM(5.33*(POWER((H16-10),1.1)))))</f>
        <v>82.52873838950627</v>
      </c>
      <c r="J16" s="11">
        <f t="shared" si="2"/>
        <v>240.03446380020324</v>
      </c>
      <c r="K16" s="12"/>
      <c r="L16" s="13"/>
      <c r="M16" s="14"/>
    </row>
    <row r="17" spans="1:13" ht="15.75">
      <c r="A17" s="20">
        <v>11</v>
      </c>
      <c r="B17" s="21" t="s">
        <v>66</v>
      </c>
      <c r="C17" s="21" t="s">
        <v>12</v>
      </c>
      <c r="D17" s="10">
        <v>10.69</v>
      </c>
      <c r="E17" s="8">
        <f t="shared" si="3"/>
        <v>39.61851387564135</v>
      </c>
      <c r="F17" s="9">
        <v>320</v>
      </c>
      <c r="G17" s="8">
        <f t="shared" si="0"/>
        <v>90.56761722668693</v>
      </c>
      <c r="H17" s="10">
        <v>24.41</v>
      </c>
      <c r="I17" s="8">
        <f t="shared" si="4"/>
        <v>100.28998998004771</v>
      </c>
      <c r="J17" s="11">
        <f t="shared" si="2"/>
        <v>230.47612108237598</v>
      </c>
      <c r="K17" s="12"/>
      <c r="L17" s="13"/>
      <c r="M17" s="14"/>
    </row>
    <row r="18" spans="1:13" ht="15.75">
      <c r="A18" s="20">
        <v>12</v>
      </c>
      <c r="B18" s="21" t="s">
        <v>40</v>
      </c>
      <c r="C18" s="21" t="s">
        <v>10</v>
      </c>
      <c r="D18" s="10">
        <v>10.8</v>
      </c>
      <c r="E18" s="8">
        <f t="shared" si="3"/>
        <v>30.42059813728252</v>
      </c>
      <c r="F18" s="9">
        <v>319</v>
      </c>
      <c r="G18" s="8">
        <f t="shared" si="0"/>
        <v>89.30221157097544</v>
      </c>
      <c r="H18" s="10">
        <v>24.83</v>
      </c>
      <c r="I18" s="8">
        <f t="shared" si="4"/>
        <v>103.51003970094922</v>
      </c>
      <c r="J18" s="11">
        <f t="shared" si="2"/>
        <v>223.23284940920718</v>
      </c>
      <c r="K18" s="12"/>
      <c r="L18" s="13"/>
      <c r="M18" s="14"/>
    </row>
    <row r="19" spans="1:13" ht="15.75">
      <c r="A19" s="20">
        <v>13</v>
      </c>
      <c r="B19" s="21" t="s">
        <v>28</v>
      </c>
      <c r="C19" s="21" t="s">
        <v>24</v>
      </c>
      <c r="D19" s="10">
        <v>10.75</v>
      </c>
      <c r="E19" s="8">
        <f t="shared" si="3"/>
        <v>34.46681739853812</v>
      </c>
      <c r="F19" s="9">
        <v>313</v>
      </c>
      <c r="G19" s="8">
        <f t="shared" si="0"/>
        <v>81.81803969262947</v>
      </c>
      <c r="H19" s="10">
        <v>23.83</v>
      </c>
      <c r="I19" s="8">
        <f t="shared" si="4"/>
        <v>95.85871593424132</v>
      </c>
      <c r="J19" s="11">
        <f t="shared" si="2"/>
        <v>212.1435730254089</v>
      </c>
      <c r="K19" s="12"/>
      <c r="L19"/>
      <c r="M19" s="14"/>
    </row>
    <row r="20" spans="1:13" ht="15.75">
      <c r="A20" s="20">
        <v>14</v>
      </c>
      <c r="B20" s="21" t="s">
        <v>39</v>
      </c>
      <c r="C20" s="21" t="s">
        <v>10</v>
      </c>
      <c r="D20" s="10">
        <v>10.88</v>
      </c>
      <c r="E20" s="8">
        <f t="shared" si="3"/>
        <v>24.421326760235807</v>
      </c>
      <c r="F20" s="9">
        <v>319</v>
      </c>
      <c r="G20" s="8">
        <f t="shared" si="0"/>
        <v>89.30221157097544</v>
      </c>
      <c r="H20" s="10">
        <v>21.76</v>
      </c>
      <c r="I20" s="8">
        <f t="shared" si="4"/>
        <v>80.20016521399981</v>
      </c>
      <c r="J20" s="11">
        <f t="shared" si="2"/>
        <v>193.92370354521105</v>
      </c>
      <c r="K20" s="12"/>
      <c r="L20"/>
      <c r="M20" s="14"/>
    </row>
    <row r="21" spans="1:13" ht="15.75">
      <c r="A21" s="20">
        <v>15</v>
      </c>
      <c r="B21" s="21" t="s">
        <v>61</v>
      </c>
      <c r="C21" s="21" t="s">
        <v>12</v>
      </c>
      <c r="D21" s="10">
        <v>10.96</v>
      </c>
      <c r="E21" s="8">
        <f t="shared" si="3"/>
        <v>19.018357281687592</v>
      </c>
      <c r="F21" s="9">
        <v>296</v>
      </c>
      <c r="G21" s="8">
        <f t="shared" si="0"/>
        <v>61.67539947059134</v>
      </c>
      <c r="H21" s="10">
        <v>21.83</v>
      </c>
      <c r="I21" s="8">
        <f t="shared" si="4"/>
        <v>80.72544135083461</v>
      </c>
      <c r="J21" s="11">
        <f t="shared" si="2"/>
        <v>161.41919810311356</v>
      </c>
      <c r="K21" s="12"/>
      <c r="L21"/>
      <c r="M21" s="14"/>
    </row>
    <row r="22" spans="1:13" ht="15.75">
      <c r="A22" s="20">
        <v>16</v>
      </c>
      <c r="B22" s="21" t="s">
        <v>75</v>
      </c>
      <c r="C22" s="21" t="s">
        <v>12</v>
      </c>
      <c r="D22" s="10">
        <v>11.5</v>
      </c>
      <c r="E22" s="8">
        <f t="shared" si="3"/>
        <v>0</v>
      </c>
      <c r="F22" s="9">
        <v>310</v>
      </c>
      <c r="G22" s="8">
        <f t="shared" si="0"/>
        <v>78.14702602822491</v>
      </c>
      <c r="H22" s="10">
        <v>21.69</v>
      </c>
      <c r="I22" s="8">
        <f t="shared" si="4"/>
        <v>79.67520165024874</v>
      </c>
      <c r="J22" s="11">
        <f t="shared" si="2"/>
        <v>157.82222767847367</v>
      </c>
      <c r="K22" s="12"/>
      <c r="L22"/>
      <c r="M22" s="14"/>
    </row>
    <row r="23" spans="1:13" ht="15.75">
      <c r="A23" s="20">
        <v>17</v>
      </c>
      <c r="B23" s="21" t="s">
        <v>67</v>
      </c>
      <c r="C23" s="21" t="s">
        <v>12</v>
      </c>
      <c r="D23" s="10">
        <v>10.92</v>
      </c>
      <c r="E23" s="8">
        <f t="shared" si="3"/>
        <v>21.644370775059652</v>
      </c>
      <c r="F23" s="9">
        <v>318</v>
      </c>
      <c r="G23" s="8">
        <f t="shared" si="0"/>
        <v>88.04190841977281</v>
      </c>
      <c r="H23" s="10">
        <v>16.95</v>
      </c>
      <c r="I23" s="8">
        <f t="shared" si="4"/>
        <v>44.968716706250795</v>
      </c>
      <c r="J23" s="11">
        <f t="shared" si="2"/>
        <v>154.65499590108325</v>
      </c>
      <c r="K23" s="12"/>
      <c r="L23"/>
      <c r="M23" s="14"/>
    </row>
    <row r="24" spans="1:13" ht="15.75">
      <c r="A24" s="20">
        <v>18</v>
      </c>
      <c r="B24" s="21" t="s">
        <v>58</v>
      </c>
      <c r="C24" s="21" t="s">
        <v>12</v>
      </c>
      <c r="D24" s="10">
        <v>11.2</v>
      </c>
      <c r="E24" s="8">
        <f t="shared" si="3"/>
        <v>6.563413524542228</v>
      </c>
      <c r="F24" s="9">
        <v>284</v>
      </c>
      <c r="G24" s="8">
        <f t="shared" si="0"/>
        <v>48.48695437115931</v>
      </c>
      <c r="H24" s="10">
        <v>23.08</v>
      </c>
      <c r="I24" s="8">
        <f t="shared" si="4"/>
        <v>90.15622679984612</v>
      </c>
      <c r="J24" s="11">
        <f t="shared" si="2"/>
        <v>145.20659469554766</v>
      </c>
      <c r="K24" s="12"/>
      <c r="L24"/>
      <c r="M24" s="14"/>
    </row>
    <row r="25" spans="1:13" ht="15.75">
      <c r="A25" s="20">
        <v>19</v>
      </c>
      <c r="B25" s="21" t="s">
        <v>14</v>
      </c>
      <c r="C25" s="21" t="s">
        <v>12</v>
      </c>
      <c r="D25" s="10">
        <v>12.12</v>
      </c>
      <c r="E25" s="8">
        <f t="shared" si="3"/>
        <v>0</v>
      </c>
      <c r="F25" s="9">
        <v>271</v>
      </c>
      <c r="G25" s="8">
        <f t="shared" si="0"/>
        <v>35.28346176211584</v>
      </c>
      <c r="H25" s="10">
        <v>25.43</v>
      </c>
      <c r="I25" s="8">
        <f t="shared" si="4"/>
        <v>108.12589808330688</v>
      </c>
      <c r="J25" s="11">
        <f t="shared" si="2"/>
        <v>143.40935984542273</v>
      </c>
      <c r="K25" s="12"/>
      <c r="L25"/>
      <c r="M25" s="14"/>
    </row>
    <row r="26" spans="1:13" ht="15.75">
      <c r="A26" s="20">
        <v>20</v>
      </c>
      <c r="B26" s="21" t="s">
        <v>50</v>
      </c>
      <c r="C26" s="21" t="s">
        <v>10</v>
      </c>
      <c r="D26" s="10">
        <v>11.63</v>
      </c>
      <c r="E26" s="8">
        <f t="shared" si="3"/>
        <v>0</v>
      </c>
      <c r="F26" s="9">
        <v>277</v>
      </c>
      <c r="G26" s="8">
        <f t="shared" si="0"/>
        <v>41.22851950961674</v>
      </c>
      <c r="H26" s="10">
        <v>23.99</v>
      </c>
      <c r="I26" s="8">
        <f t="shared" si="4"/>
        <v>97.07931314827367</v>
      </c>
      <c r="J26" s="11">
        <f t="shared" si="2"/>
        <v>138.3078326578904</v>
      </c>
      <c r="K26" s="12"/>
      <c r="L26"/>
      <c r="M26" s="14"/>
    </row>
    <row r="27" spans="1:13" ht="15.75">
      <c r="A27" s="20">
        <v>21</v>
      </c>
      <c r="B27" s="21" t="s">
        <v>38</v>
      </c>
      <c r="C27" s="21" t="s">
        <v>10</v>
      </c>
      <c r="D27" s="10">
        <v>10.73</v>
      </c>
      <c r="E27" s="8">
        <f t="shared" si="3"/>
        <v>36.14835254146998</v>
      </c>
      <c r="F27" s="9">
        <v>286</v>
      </c>
      <c r="G27" s="8">
        <f t="shared" si="0"/>
        <v>50.62143493230671</v>
      </c>
      <c r="H27" s="10">
        <v>17.3</v>
      </c>
      <c r="I27" s="8">
        <f t="shared" si="4"/>
        <v>47.46596942622032</v>
      </c>
      <c r="J27" s="11">
        <f t="shared" si="2"/>
        <v>134.235756899997</v>
      </c>
      <c r="K27" s="12"/>
      <c r="L27" s="12"/>
      <c r="M27" s="13"/>
    </row>
    <row r="28" spans="1:13" ht="15.75">
      <c r="A28" s="20">
        <v>22</v>
      </c>
      <c r="B28" s="21" t="s">
        <v>62</v>
      </c>
      <c r="C28" s="21" t="s">
        <v>12</v>
      </c>
      <c r="D28" s="10">
        <v>11.3</v>
      </c>
      <c r="E28" s="8">
        <f t="shared" si="3"/>
        <v>3.1506821227322743</v>
      </c>
      <c r="F28" s="9">
        <v>350</v>
      </c>
      <c r="G28" s="8">
        <f t="shared" si="0"/>
        <v>130.7656374206952</v>
      </c>
      <c r="H28" s="10">
        <v>8.9</v>
      </c>
      <c r="I28" s="8">
        <f t="shared" si="4"/>
        <v>0</v>
      </c>
      <c r="J28" s="11">
        <f t="shared" si="2"/>
        <v>133.91631954342748</v>
      </c>
      <c r="K28" s="12"/>
      <c r="L28" s="12"/>
      <c r="M28" s="13"/>
    </row>
    <row r="29" spans="1:13" ht="15.75">
      <c r="A29" s="20">
        <v>23</v>
      </c>
      <c r="B29" s="21" t="s">
        <v>60</v>
      </c>
      <c r="C29" s="21" t="s">
        <v>12</v>
      </c>
      <c r="D29" s="10">
        <v>10.98</v>
      </c>
      <c r="E29" s="8">
        <f t="shared" si="3"/>
        <v>17.762592336291146</v>
      </c>
      <c r="F29" s="9">
        <v>302</v>
      </c>
      <c r="G29" s="8">
        <f t="shared" si="0"/>
        <v>68.59813921304973</v>
      </c>
      <c r="H29" s="10">
        <v>17.16</v>
      </c>
      <c r="I29" s="8">
        <f t="shared" si="4"/>
        <v>46.46559829826267</v>
      </c>
      <c r="J29" s="11">
        <f t="shared" si="2"/>
        <v>132.82632984760355</v>
      </c>
      <c r="K29" s="12"/>
      <c r="L29" s="12"/>
      <c r="M29" s="13"/>
    </row>
    <row r="30" spans="1:13" ht="15.75">
      <c r="A30" s="20">
        <v>24</v>
      </c>
      <c r="B30" s="21" t="s">
        <v>64</v>
      </c>
      <c r="C30" s="21" t="s">
        <v>12</v>
      </c>
      <c r="D30" s="10">
        <v>11.61</v>
      </c>
      <c r="E30" s="8">
        <f t="shared" si="3"/>
        <v>0</v>
      </c>
      <c r="F30" s="9">
        <v>279</v>
      </c>
      <c r="G30" s="8">
        <f t="shared" si="0"/>
        <v>43.267894111207845</v>
      </c>
      <c r="H30" s="10">
        <v>20.93</v>
      </c>
      <c r="I30" s="8">
        <f aca="true" t="shared" si="5" ref="I30:I45">IF(H30&lt;10,,IF(H30&lt;10,,SUM(5.33*(POWER((H30-10),1.1)))))</f>
        <v>73.99619482402167</v>
      </c>
      <c r="J30" s="11">
        <f aca="true" t="shared" si="6" ref="J30:J57">SUM(E30+G30+I30)</f>
        <v>117.26408893522952</v>
      </c>
      <c r="K30" s="12"/>
      <c r="L30" s="12"/>
      <c r="M30" s="13"/>
    </row>
    <row r="31" spans="1:13" ht="15.75">
      <c r="A31" s="20">
        <v>25</v>
      </c>
      <c r="B31" s="21" t="s">
        <v>59</v>
      </c>
      <c r="C31" s="21" t="s">
        <v>12</v>
      </c>
      <c r="D31" s="10">
        <v>11.41</v>
      </c>
      <c r="E31" s="8">
        <f t="shared" si="3"/>
        <v>0.7425389484468385</v>
      </c>
      <c r="F31" s="9">
        <v>269</v>
      </c>
      <c r="G31" s="8">
        <f t="shared" si="0"/>
        <v>33.36164478476021</v>
      </c>
      <c r="H31" s="10">
        <v>21.86</v>
      </c>
      <c r="I31" s="8">
        <f t="shared" si="5"/>
        <v>80.95065496753301</v>
      </c>
      <c r="J31" s="11">
        <f t="shared" si="6"/>
        <v>115.05483870074005</v>
      </c>
      <c r="K31" s="12"/>
      <c r="L31" s="12"/>
      <c r="M31" s="13"/>
    </row>
    <row r="32" spans="1:13" ht="15.75">
      <c r="A32" s="20">
        <v>26</v>
      </c>
      <c r="B32" s="21" t="s">
        <v>65</v>
      </c>
      <c r="C32" s="21" t="s">
        <v>12</v>
      </c>
      <c r="D32" s="10">
        <v>11.31</v>
      </c>
      <c r="E32" s="8">
        <f t="shared" si="3"/>
        <v>2.8713379719430785</v>
      </c>
      <c r="F32" s="9">
        <v>284</v>
      </c>
      <c r="G32" s="8">
        <f t="shared" si="0"/>
        <v>48.48695437115931</v>
      </c>
      <c r="H32" s="10">
        <v>19.38</v>
      </c>
      <c r="I32" s="8">
        <f t="shared" si="5"/>
        <v>62.53891340620856</v>
      </c>
      <c r="J32" s="11">
        <f t="shared" si="6"/>
        <v>113.89720574931094</v>
      </c>
      <c r="K32" s="12"/>
      <c r="L32" s="12"/>
      <c r="M32" s="13"/>
    </row>
    <row r="33" spans="1:13" ht="15.75">
      <c r="A33" s="20">
        <v>27</v>
      </c>
      <c r="B33" s="21" t="s">
        <v>25</v>
      </c>
      <c r="C33" s="21" t="s">
        <v>24</v>
      </c>
      <c r="D33" s="10">
        <v>11.54</v>
      </c>
      <c r="E33" s="8">
        <f t="shared" si="3"/>
        <v>0</v>
      </c>
      <c r="F33" s="9">
        <v>260</v>
      </c>
      <c r="G33" s="8">
        <f t="shared" si="0"/>
        <v>25.11059073501088</v>
      </c>
      <c r="H33" s="10">
        <v>22.23</v>
      </c>
      <c r="I33" s="8">
        <f t="shared" si="5"/>
        <v>83.73293450578554</v>
      </c>
      <c r="J33" s="11">
        <f t="shared" si="6"/>
        <v>108.84352524079642</v>
      </c>
      <c r="K33" s="12"/>
      <c r="L33" s="12"/>
      <c r="M33" s="13"/>
    </row>
    <row r="34" spans="1:13" ht="15.75">
      <c r="A34" s="20">
        <v>28</v>
      </c>
      <c r="B34" s="21" t="s">
        <v>81</v>
      </c>
      <c r="C34" s="21" t="s">
        <v>10</v>
      </c>
      <c r="D34" s="10">
        <v>11.5</v>
      </c>
      <c r="E34" s="8">
        <f t="shared" si="3"/>
        <v>0</v>
      </c>
      <c r="F34" s="9">
        <v>247</v>
      </c>
      <c r="G34" s="8">
        <f t="shared" si="0"/>
        <v>14.483789744865321</v>
      </c>
      <c r="H34" s="10">
        <v>19.3</v>
      </c>
      <c r="I34" s="8">
        <f t="shared" si="5"/>
        <v>61.95244523196224</v>
      </c>
      <c r="J34" s="11">
        <f t="shared" si="6"/>
        <v>76.43623497682756</v>
      </c>
      <c r="K34" s="12"/>
      <c r="L34" s="12"/>
      <c r="M34" s="13"/>
    </row>
    <row r="35" spans="1:13" ht="15.75">
      <c r="A35" s="20">
        <v>29</v>
      </c>
      <c r="B35" s="21" t="s">
        <v>63</v>
      </c>
      <c r="C35" s="21" t="s">
        <v>12</v>
      </c>
      <c r="D35" s="10">
        <v>11.79</v>
      </c>
      <c r="E35" s="8">
        <f t="shared" si="3"/>
        <v>0</v>
      </c>
      <c r="F35" s="9">
        <v>240</v>
      </c>
      <c r="G35" s="8">
        <f t="shared" si="0"/>
        <v>9.515134592979626</v>
      </c>
      <c r="H35" s="10">
        <v>17.96</v>
      </c>
      <c r="I35" s="8">
        <f t="shared" si="5"/>
        <v>52.20734208773745</v>
      </c>
      <c r="J35" s="11">
        <f t="shared" si="6"/>
        <v>61.72247668071708</v>
      </c>
      <c r="K35" s="12"/>
      <c r="L35" s="12"/>
      <c r="M35" s="13"/>
    </row>
    <row r="36" spans="1:13" ht="15.75">
      <c r="A36" s="20">
        <v>30</v>
      </c>
      <c r="B36" s="21" t="s">
        <v>26</v>
      </c>
      <c r="C36" s="21" t="s">
        <v>24</v>
      </c>
      <c r="D36" s="10">
        <v>11.82</v>
      </c>
      <c r="E36" s="8">
        <f t="shared" si="3"/>
        <v>0</v>
      </c>
      <c r="F36" s="9">
        <v>262</v>
      </c>
      <c r="G36" s="8">
        <f t="shared" si="0"/>
        <v>26.885737152576187</v>
      </c>
      <c r="H36" s="10">
        <v>12.66</v>
      </c>
      <c r="I36" s="8">
        <f t="shared" si="5"/>
        <v>15.634968453932066</v>
      </c>
      <c r="J36" s="11">
        <f t="shared" si="6"/>
        <v>42.52070560650825</v>
      </c>
      <c r="K36" s="12"/>
      <c r="L36" s="12"/>
      <c r="M36" s="13"/>
    </row>
    <row r="37" spans="1:13" ht="15.75">
      <c r="A37" s="20">
        <v>31</v>
      </c>
      <c r="B37" s="21" t="s">
        <v>84</v>
      </c>
      <c r="C37" s="21" t="s">
        <v>12</v>
      </c>
      <c r="D37" s="10"/>
      <c r="E37" s="8">
        <f t="shared" si="3"/>
        <v>0</v>
      </c>
      <c r="F37" s="9">
        <v>174</v>
      </c>
      <c r="G37" s="8">
        <f t="shared" si="0"/>
        <v>0</v>
      </c>
      <c r="H37" s="10">
        <v>15.87</v>
      </c>
      <c r="I37" s="8">
        <f t="shared" si="5"/>
        <v>37.34471250408709</v>
      </c>
      <c r="J37" s="11">
        <f t="shared" si="6"/>
        <v>37.34471250408709</v>
      </c>
      <c r="K37" s="12"/>
      <c r="L37" s="12"/>
      <c r="M37" s="13"/>
    </row>
    <row r="38" spans="1:13" ht="15.75">
      <c r="A38" s="20">
        <v>32</v>
      </c>
      <c r="B38" s="21" t="s">
        <v>27</v>
      </c>
      <c r="C38" s="21" t="s">
        <v>24</v>
      </c>
      <c r="D38" s="10">
        <v>13.16</v>
      </c>
      <c r="E38" s="8">
        <f t="shared" si="3"/>
        <v>0</v>
      </c>
      <c r="F38" s="9">
        <v>229</v>
      </c>
      <c r="G38" s="8">
        <f t="shared" si="0"/>
        <v>3.111089141926714</v>
      </c>
      <c r="H38" s="10">
        <v>14.75</v>
      </c>
      <c r="I38" s="8">
        <f t="shared" si="5"/>
        <v>29.58626750477136</v>
      </c>
      <c r="J38" s="11">
        <f t="shared" si="6"/>
        <v>32.697356646698076</v>
      </c>
      <c r="K38" s="12"/>
      <c r="L38" s="12"/>
      <c r="M38" s="13"/>
    </row>
    <row r="39" spans="1:13" ht="15.75">
      <c r="A39" s="20">
        <v>33</v>
      </c>
      <c r="B39" s="21" t="s">
        <v>73</v>
      </c>
      <c r="C39" s="21" t="s">
        <v>12</v>
      </c>
      <c r="D39" s="10">
        <v>12.88</v>
      </c>
      <c r="E39" s="8">
        <f t="shared" si="3"/>
        <v>0</v>
      </c>
      <c r="F39" s="9">
        <v>205</v>
      </c>
      <c r="G39" s="8">
        <f t="shared" si="0"/>
        <v>0</v>
      </c>
      <c r="H39" s="10">
        <v>14.72</v>
      </c>
      <c r="I39" s="8">
        <f t="shared" si="5"/>
        <v>29.380785837052994</v>
      </c>
      <c r="J39" s="11">
        <f t="shared" si="6"/>
        <v>29.380785837052994</v>
      </c>
      <c r="K39" s="12"/>
      <c r="L39" s="12"/>
      <c r="M39" s="13"/>
    </row>
    <row r="40" spans="1:13" ht="15.75">
      <c r="A40" s="20">
        <v>34</v>
      </c>
      <c r="B40" s="21" t="s">
        <v>57</v>
      </c>
      <c r="C40" s="21" t="s">
        <v>12</v>
      </c>
      <c r="D40" s="10">
        <v>14.65</v>
      </c>
      <c r="E40" s="8">
        <f t="shared" si="3"/>
        <v>0</v>
      </c>
      <c r="F40" s="9">
        <v>244</v>
      </c>
      <c r="G40" s="8">
        <f t="shared" si="0"/>
        <v>12.281988327189127</v>
      </c>
      <c r="H40" s="10">
        <v>10.81</v>
      </c>
      <c r="I40" s="8">
        <f t="shared" si="5"/>
        <v>4.227277224821048</v>
      </c>
      <c r="J40" s="11">
        <f t="shared" si="6"/>
        <v>16.509265552010177</v>
      </c>
      <c r="K40" s="12"/>
      <c r="L40" s="12"/>
      <c r="M40" s="13"/>
    </row>
    <row r="41" spans="1:13" ht="15.75">
      <c r="A41" s="20">
        <v>35</v>
      </c>
      <c r="B41" s="21"/>
      <c r="C41" s="21"/>
      <c r="D41" s="10"/>
      <c r="E41" s="8">
        <f t="shared" si="3"/>
        <v>0</v>
      </c>
      <c r="F41" s="9"/>
      <c r="G41" s="8">
        <f t="shared" si="0"/>
        <v>0</v>
      </c>
      <c r="H41" s="10"/>
      <c r="I41" s="8">
        <f t="shared" si="5"/>
        <v>0</v>
      </c>
      <c r="J41" s="11">
        <f t="shared" si="6"/>
        <v>0</v>
      </c>
      <c r="K41" s="12"/>
      <c r="L41" s="12"/>
      <c r="M41" s="13"/>
    </row>
    <row r="42" spans="1:13" ht="15.75">
      <c r="A42" s="20">
        <v>36</v>
      </c>
      <c r="B42" s="21"/>
      <c r="C42" s="21"/>
      <c r="D42" s="10"/>
      <c r="E42" s="8">
        <f t="shared" si="3"/>
        <v>0</v>
      </c>
      <c r="F42" s="9"/>
      <c r="G42" s="8">
        <f t="shared" si="0"/>
        <v>0</v>
      </c>
      <c r="H42" s="10"/>
      <c r="I42" s="8">
        <f t="shared" si="5"/>
        <v>0</v>
      </c>
      <c r="J42" s="11">
        <f t="shared" si="6"/>
        <v>0</v>
      </c>
      <c r="K42" s="12"/>
      <c r="L42" s="12"/>
      <c r="M42" s="13"/>
    </row>
    <row r="43" spans="1:13" ht="15.75">
      <c r="A43" s="20">
        <v>37</v>
      </c>
      <c r="B43" s="21"/>
      <c r="C43" s="21"/>
      <c r="D43" s="10"/>
      <c r="E43" s="8">
        <f t="shared" si="3"/>
        <v>0</v>
      </c>
      <c r="F43" s="9"/>
      <c r="G43" s="8">
        <f t="shared" si="0"/>
        <v>0</v>
      </c>
      <c r="H43" s="10"/>
      <c r="I43" s="8">
        <f t="shared" si="5"/>
        <v>0</v>
      </c>
      <c r="J43" s="11">
        <f t="shared" si="6"/>
        <v>0</v>
      </c>
      <c r="K43" s="12"/>
      <c r="L43" s="12"/>
      <c r="M43" s="13"/>
    </row>
    <row r="44" spans="1:13" ht="15.75">
      <c r="A44" s="20">
        <v>38</v>
      </c>
      <c r="B44" s="21"/>
      <c r="C44" s="21"/>
      <c r="D44" s="10"/>
      <c r="E44" s="8">
        <f t="shared" si="3"/>
        <v>0</v>
      </c>
      <c r="F44" s="9"/>
      <c r="G44" s="8">
        <f t="shared" si="0"/>
        <v>0</v>
      </c>
      <c r="H44" s="10"/>
      <c r="I44" s="8">
        <f t="shared" si="5"/>
        <v>0</v>
      </c>
      <c r="J44" s="11">
        <f t="shared" si="6"/>
        <v>0</v>
      </c>
      <c r="K44" s="12"/>
      <c r="L44" s="12"/>
      <c r="M44" s="13"/>
    </row>
    <row r="45" spans="1:13" ht="15.75">
      <c r="A45" s="20">
        <v>39</v>
      </c>
      <c r="B45" s="21"/>
      <c r="C45" s="21"/>
      <c r="D45" s="10"/>
      <c r="E45" s="8">
        <f t="shared" si="3"/>
        <v>0</v>
      </c>
      <c r="F45" s="9"/>
      <c r="G45" s="8">
        <f t="shared" si="0"/>
        <v>0</v>
      </c>
      <c r="H45" s="10"/>
      <c r="I45" s="8">
        <f t="shared" si="5"/>
        <v>0</v>
      </c>
      <c r="J45" s="11">
        <f t="shared" si="6"/>
        <v>0</v>
      </c>
      <c r="K45" s="12"/>
      <c r="L45" s="12"/>
      <c r="M45" s="13"/>
    </row>
    <row r="46" spans="1:13" ht="15.75">
      <c r="A46" s="20">
        <v>40</v>
      </c>
      <c r="B46" s="21"/>
      <c r="C46" s="21"/>
      <c r="D46" s="10"/>
      <c r="E46" s="8">
        <f t="shared" si="3"/>
        <v>0</v>
      </c>
      <c r="F46" s="9"/>
      <c r="G46" s="8">
        <f t="shared" si="0"/>
        <v>0</v>
      </c>
      <c r="H46" s="10"/>
      <c r="I46" s="8">
        <f aca="true" t="shared" si="7" ref="I46:I57">IF(H46&lt;10,,IF(H46&lt;10,,SUM(5.33*(POWER((H46-10),1.1)))))</f>
        <v>0</v>
      </c>
      <c r="J46" s="11">
        <f t="shared" si="6"/>
        <v>0</v>
      </c>
      <c r="K46" s="12"/>
      <c r="L46" s="12"/>
      <c r="M46" s="13"/>
    </row>
    <row r="47" spans="1:13" ht="15.75">
      <c r="A47" s="20">
        <v>41</v>
      </c>
      <c r="B47" s="21"/>
      <c r="C47" s="21"/>
      <c r="D47" s="10"/>
      <c r="E47" s="8">
        <f t="shared" si="3"/>
        <v>0</v>
      </c>
      <c r="F47" s="9"/>
      <c r="G47" s="8">
        <f t="shared" si="0"/>
        <v>0</v>
      </c>
      <c r="H47" s="7"/>
      <c r="I47" s="8">
        <f t="shared" si="7"/>
        <v>0</v>
      </c>
      <c r="J47" s="11">
        <f t="shared" si="6"/>
        <v>0</v>
      </c>
      <c r="K47" s="12"/>
      <c r="L47" s="12"/>
      <c r="M47" s="13"/>
    </row>
    <row r="48" spans="1:13" ht="15.75">
      <c r="A48" s="20">
        <v>42</v>
      </c>
      <c r="B48" s="21"/>
      <c r="C48" s="21"/>
      <c r="D48" s="10"/>
      <c r="E48" s="8">
        <f t="shared" si="3"/>
        <v>0</v>
      </c>
      <c r="F48" s="9"/>
      <c r="G48" s="8">
        <f t="shared" si="0"/>
        <v>0</v>
      </c>
      <c r="H48" s="7"/>
      <c r="I48" s="8">
        <f t="shared" si="7"/>
        <v>0</v>
      </c>
      <c r="J48" s="11">
        <f t="shared" si="6"/>
        <v>0</v>
      </c>
      <c r="K48" s="12"/>
      <c r="L48" s="12"/>
      <c r="M48" s="13"/>
    </row>
    <row r="49" spans="1:13" ht="15.75">
      <c r="A49" s="20">
        <v>43</v>
      </c>
      <c r="B49" s="21"/>
      <c r="C49" s="21"/>
      <c r="D49" s="10"/>
      <c r="E49" s="8">
        <f t="shared" si="3"/>
        <v>0</v>
      </c>
      <c r="F49" s="9"/>
      <c r="G49" s="8">
        <f t="shared" si="0"/>
        <v>0</v>
      </c>
      <c r="H49" s="7"/>
      <c r="I49" s="8">
        <f t="shared" si="7"/>
        <v>0</v>
      </c>
      <c r="J49" s="11">
        <f t="shared" si="6"/>
        <v>0</v>
      </c>
      <c r="K49" s="12"/>
      <c r="L49" s="12"/>
      <c r="M49" s="13"/>
    </row>
    <row r="50" spans="1:13" ht="15.75">
      <c r="A50" s="20">
        <v>44</v>
      </c>
      <c r="B50" s="21"/>
      <c r="C50" s="21"/>
      <c r="D50" s="10"/>
      <c r="E50" s="8">
        <f t="shared" si="3"/>
        <v>0</v>
      </c>
      <c r="F50" s="9"/>
      <c r="G50" s="8">
        <f t="shared" si="0"/>
        <v>0</v>
      </c>
      <c r="H50" s="7"/>
      <c r="I50" s="8">
        <f t="shared" si="7"/>
        <v>0</v>
      </c>
      <c r="J50" s="11">
        <f t="shared" si="6"/>
        <v>0</v>
      </c>
      <c r="K50" s="12"/>
      <c r="L50" s="12"/>
      <c r="M50" s="13"/>
    </row>
    <row r="51" spans="1:13" ht="15.75">
      <c r="A51" s="20">
        <v>45</v>
      </c>
      <c r="B51" s="21"/>
      <c r="C51" s="21"/>
      <c r="D51" s="10"/>
      <c r="E51" s="8">
        <f t="shared" si="3"/>
        <v>0</v>
      </c>
      <c r="F51" s="9"/>
      <c r="G51" s="8">
        <f t="shared" si="0"/>
        <v>0</v>
      </c>
      <c r="H51" s="7"/>
      <c r="I51" s="8">
        <f t="shared" si="7"/>
        <v>0</v>
      </c>
      <c r="J51" s="11">
        <f t="shared" si="6"/>
        <v>0</v>
      </c>
      <c r="K51" s="12"/>
      <c r="L51" s="12"/>
      <c r="M51" s="13"/>
    </row>
    <row r="52" spans="1:13" ht="15.75">
      <c r="A52" s="20">
        <v>46</v>
      </c>
      <c r="B52" s="21"/>
      <c r="C52" s="21"/>
      <c r="D52" s="10"/>
      <c r="E52" s="8">
        <f t="shared" si="3"/>
        <v>0</v>
      </c>
      <c r="F52" s="9"/>
      <c r="G52" s="8">
        <f t="shared" si="0"/>
        <v>0</v>
      </c>
      <c r="H52" s="7"/>
      <c r="I52" s="8">
        <f t="shared" si="7"/>
        <v>0</v>
      </c>
      <c r="J52" s="11">
        <f t="shared" si="6"/>
        <v>0</v>
      </c>
      <c r="K52" s="12"/>
      <c r="L52" s="12"/>
      <c r="M52" s="13"/>
    </row>
    <row r="53" spans="1:13" ht="15.75">
      <c r="A53" s="20">
        <v>47</v>
      </c>
      <c r="B53" s="21"/>
      <c r="C53" s="21"/>
      <c r="D53" s="10"/>
      <c r="E53" s="8">
        <f t="shared" si="3"/>
        <v>0</v>
      </c>
      <c r="F53" s="9"/>
      <c r="G53" s="8">
        <f t="shared" si="0"/>
        <v>0</v>
      </c>
      <c r="H53" s="7"/>
      <c r="I53" s="8">
        <f t="shared" si="7"/>
        <v>0</v>
      </c>
      <c r="J53" s="11">
        <f t="shared" si="6"/>
        <v>0</v>
      </c>
      <c r="K53" s="12"/>
      <c r="L53" s="12"/>
      <c r="M53" s="13"/>
    </row>
    <row r="54" spans="1:13" ht="15.75">
      <c r="A54" s="20">
        <v>48</v>
      </c>
      <c r="B54" s="21"/>
      <c r="C54" s="21"/>
      <c r="D54" s="7"/>
      <c r="E54" s="8">
        <f t="shared" si="3"/>
        <v>0</v>
      </c>
      <c r="F54" s="9"/>
      <c r="G54" s="8">
        <f t="shared" si="0"/>
        <v>0</v>
      </c>
      <c r="H54" s="7"/>
      <c r="I54" s="8">
        <f t="shared" si="7"/>
        <v>0</v>
      </c>
      <c r="J54" s="11">
        <f t="shared" si="6"/>
        <v>0</v>
      </c>
      <c r="K54" s="12"/>
      <c r="L54" s="12"/>
      <c r="M54" s="13"/>
    </row>
    <row r="55" spans="1:13" ht="15.75">
      <c r="A55" s="20">
        <v>49</v>
      </c>
      <c r="B55" s="21"/>
      <c r="C55" s="21"/>
      <c r="D55" s="7"/>
      <c r="E55" s="8">
        <f t="shared" si="3"/>
        <v>0</v>
      </c>
      <c r="F55" s="9"/>
      <c r="G55" s="8">
        <f t="shared" si="0"/>
        <v>0</v>
      </c>
      <c r="H55" s="7"/>
      <c r="I55" s="8">
        <f t="shared" si="7"/>
        <v>0</v>
      </c>
      <c r="J55" s="11">
        <f t="shared" si="6"/>
        <v>0</v>
      </c>
      <c r="K55" s="12"/>
      <c r="L55" s="12"/>
      <c r="M55" s="13"/>
    </row>
    <row r="56" spans="1:13" ht="15.75">
      <c r="A56" s="20">
        <v>50</v>
      </c>
      <c r="B56" s="21"/>
      <c r="C56" s="21"/>
      <c r="D56" s="7"/>
      <c r="E56" s="8">
        <f t="shared" si="3"/>
        <v>0</v>
      </c>
      <c r="F56" s="9"/>
      <c r="G56" s="8">
        <f t="shared" si="0"/>
        <v>0</v>
      </c>
      <c r="H56" s="7"/>
      <c r="I56" s="8">
        <f t="shared" si="7"/>
        <v>0</v>
      </c>
      <c r="J56" s="11">
        <f t="shared" si="6"/>
        <v>0</v>
      </c>
      <c r="K56" s="12"/>
      <c r="L56" s="12"/>
      <c r="M56" s="13"/>
    </row>
    <row r="57" spans="1:13" ht="15.75">
      <c r="A57" s="20">
        <v>51</v>
      </c>
      <c r="B57" s="21"/>
      <c r="C57" s="21"/>
      <c r="D57" s="7"/>
      <c r="E57" s="8">
        <f t="shared" si="3"/>
        <v>0</v>
      </c>
      <c r="F57" s="9"/>
      <c r="G57" s="8">
        <f t="shared" si="0"/>
        <v>0</v>
      </c>
      <c r="H57" s="7"/>
      <c r="I57" s="8">
        <f t="shared" si="7"/>
        <v>0</v>
      </c>
      <c r="J57" s="11">
        <f t="shared" si="6"/>
        <v>0</v>
      </c>
      <c r="K57" s="12"/>
      <c r="L57" s="12"/>
      <c r="M57" s="13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  <row r="98" ht="15">
      <c r="A98" s="15"/>
    </row>
    <row r="99" ht="15">
      <c r="A99" s="15"/>
    </row>
    <row r="100" ht="15">
      <c r="A100" s="15"/>
    </row>
    <row r="101" ht="15">
      <c r="A101" s="15"/>
    </row>
    <row r="102" ht="15">
      <c r="A102" s="15"/>
    </row>
    <row r="103" ht="15">
      <c r="A103" s="15"/>
    </row>
    <row r="104" ht="15">
      <c r="A104" s="15"/>
    </row>
    <row r="105" ht="15">
      <c r="A105" s="15"/>
    </row>
    <row r="106" ht="15">
      <c r="A106" s="15"/>
    </row>
    <row r="107" ht="15">
      <c r="A107" s="15"/>
    </row>
    <row r="108" ht="15">
      <c r="A108" s="15"/>
    </row>
    <row r="109" ht="15">
      <c r="A109" s="15"/>
    </row>
    <row r="110" ht="15">
      <c r="A110" s="15"/>
    </row>
    <row r="111" ht="15">
      <c r="A111" s="15"/>
    </row>
    <row r="112" ht="15">
      <c r="A112" s="15"/>
    </row>
    <row r="113" ht="15">
      <c r="A113" s="15"/>
    </row>
    <row r="114" ht="15">
      <c r="A114" s="15"/>
    </row>
    <row r="115" ht="15">
      <c r="A115" s="15"/>
    </row>
    <row r="116" ht="15">
      <c r="A116" s="15"/>
    </row>
    <row r="117" ht="15">
      <c r="A117" s="15"/>
    </row>
    <row r="118" ht="15">
      <c r="A118" s="15"/>
    </row>
    <row r="119" ht="15">
      <c r="A119" s="15"/>
    </row>
    <row r="120" ht="15">
      <c r="A120" s="15"/>
    </row>
    <row r="121" ht="15">
      <c r="A121" s="15"/>
    </row>
    <row r="122" ht="15">
      <c r="A122" s="15"/>
    </row>
    <row r="123" ht="15">
      <c r="A123" s="15"/>
    </row>
    <row r="124" ht="15">
      <c r="A124" s="15"/>
    </row>
    <row r="125" ht="15">
      <c r="A125" s="15"/>
    </row>
    <row r="126" ht="15">
      <c r="A126" s="15"/>
    </row>
    <row r="127" ht="15">
      <c r="A127" s="15"/>
    </row>
    <row r="128" ht="15">
      <c r="A128" s="15"/>
    </row>
    <row r="129" ht="15">
      <c r="A129" s="15"/>
    </row>
    <row r="130" ht="15">
      <c r="A130" s="15"/>
    </row>
    <row r="131" ht="15">
      <c r="A131" s="15"/>
    </row>
    <row r="132" ht="15">
      <c r="A132" s="15"/>
    </row>
    <row r="133" ht="15">
      <c r="A133" s="15"/>
    </row>
    <row r="134" ht="15">
      <c r="A134" s="15"/>
    </row>
    <row r="135" ht="15">
      <c r="A135" s="15"/>
    </row>
    <row r="136" ht="15">
      <c r="A136" s="15"/>
    </row>
    <row r="137" ht="15">
      <c r="A137" s="15"/>
    </row>
    <row r="138" ht="15">
      <c r="A138" s="15"/>
    </row>
    <row r="139" ht="15">
      <c r="A139" s="15"/>
    </row>
    <row r="140" ht="15">
      <c r="A140" s="15"/>
    </row>
    <row r="141" ht="15">
      <c r="A141" s="15"/>
    </row>
    <row r="142" ht="15">
      <c r="A142" s="15"/>
    </row>
    <row r="143" ht="15">
      <c r="A143" s="15"/>
    </row>
    <row r="144" ht="15">
      <c r="A144" s="15"/>
    </row>
    <row r="145" ht="15">
      <c r="A145" s="15"/>
    </row>
    <row r="146" ht="15">
      <c r="A146" s="15"/>
    </row>
    <row r="147" ht="15">
      <c r="A147" s="15"/>
    </row>
    <row r="148" ht="15">
      <c r="A148" s="15"/>
    </row>
    <row r="149" ht="15">
      <c r="A149" s="15"/>
    </row>
    <row r="150" ht="15">
      <c r="A150" s="15"/>
    </row>
    <row r="151" ht="15">
      <c r="A151" s="15"/>
    </row>
    <row r="152" ht="15">
      <c r="A152" s="15"/>
    </row>
    <row r="153" ht="15">
      <c r="A153" s="15"/>
    </row>
    <row r="154" ht="15">
      <c r="A154" s="15"/>
    </row>
    <row r="155" ht="15">
      <c r="A155" s="15"/>
    </row>
    <row r="156" ht="15">
      <c r="A156" s="15"/>
    </row>
    <row r="157" ht="15">
      <c r="A157" s="15"/>
    </row>
    <row r="158" ht="15">
      <c r="A158" s="15"/>
    </row>
    <row r="159" ht="15">
      <c r="A159" s="15"/>
    </row>
    <row r="160" ht="15">
      <c r="A160" s="15"/>
    </row>
    <row r="161" ht="15">
      <c r="A161" s="15"/>
    </row>
    <row r="162" ht="15">
      <c r="A162" s="15"/>
    </row>
    <row r="163" ht="15">
      <c r="A163" s="15"/>
    </row>
    <row r="164" ht="15">
      <c r="A164" s="15"/>
    </row>
    <row r="165" ht="15">
      <c r="A165" s="15"/>
    </row>
    <row r="166" ht="15">
      <c r="A166" s="15"/>
    </row>
    <row r="167" ht="15">
      <c r="A167" s="15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</sheetData>
  <mergeCells count="1">
    <mergeCell ref="L7:M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26"/>
  <sheetViews>
    <sheetView tabSelected="1" workbookViewId="0" topLeftCell="A1">
      <pane ySplit="7" topLeftCell="BM8" activePane="bottomLeft" state="frozen"/>
      <selection pane="topLeft" activeCell="A1" sqref="A1"/>
      <selection pane="bottomLeft" activeCell="B46" sqref="B46"/>
    </sheetView>
  </sheetViews>
  <sheetFormatPr defaultColWidth="9.00390625" defaultRowHeight="12.75"/>
  <cols>
    <col min="1" max="1" width="9.25390625" style="3" customWidth="1"/>
    <col min="2" max="2" width="27.75390625" style="3" customWidth="1"/>
    <col min="3" max="3" width="11.00390625" style="3" customWidth="1"/>
    <col min="4" max="11" width="9.125" style="3" customWidth="1"/>
    <col min="12" max="12" width="11.00390625" style="3" customWidth="1"/>
    <col min="13" max="16384" width="9.125" style="3" customWidth="1"/>
  </cols>
  <sheetData>
    <row r="2" spans="1:5" ht="15.75">
      <c r="A2" s="17" t="s">
        <v>18</v>
      </c>
      <c r="B2" s="18"/>
      <c r="C2" s="18"/>
      <c r="D2" s="18"/>
      <c r="E2" s="18"/>
    </row>
    <row r="4" spans="1:17" ht="15">
      <c r="A4" s="3" t="s">
        <v>19</v>
      </c>
      <c r="N4" s="4"/>
      <c r="O4" s="4"/>
      <c r="P4" s="4"/>
      <c r="Q4" s="4"/>
    </row>
    <row r="5" spans="14:17" ht="15">
      <c r="N5" s="4"/>
      <c r="O5" s="4"/>
      <c r="P5" s="4"/>
      <c r="Q5" s="4"/>
    </row>
    <row r="6" spans="1:17" ht="15">
      <c r="A6" s="23"/>
      <c r="B6" s="23"/>
      <c r="C6" s="23"/>
      <c r="D6" s="23"/>
      <c r="E6" s="23"/>
      <c r="F6" s="23"/>
      <c r="G6" s="23"/>
      <c r="H6" s="23"/>
      <c r="I6" s="23"/>
      <c r="J6" s="23"/>
      <c r="N6" s="4"/>
      <c r="O6" s="4"/>
      <c r="P6" s="4"/>
      <c r="Q6" s="4"/>
    </row>
    <row r="7" spans="1:17" ht="15.75">
      <c r="A7" s="31" t="s">
        <v>0</v>
      </c>
      <c r="B7" s="31" t="s">
        <v>1</v>
      </c>
      <c r="C7" s="31" t="s">
        <v>2</v>
      </c>
      <c r="D7" s="31" t="s">
        <v>4</v>
      </c>
      <c r="E7" s="31" t="s">
        <v>6</v>
      </c>
      <c r="F7" s="31" t="s">
        <v>5</v>
      </c>
      <c r="G7" s="31" t="s">
        <v>6</v>
      </c>
      <c r="H7" s="31" t="s">
        <v>3</v>
      </c>
      <c r="I7" s="31" t="s">
        <v>6</v>
      </c>
      <c r="J7" s="31" t="s">
        <v>7</v>
      </c>
      <c r="K7" s="5"/>
      <c r="L7"/>
      <c r="N7" s="5"/>
      <c r="O7" s="5"/>
      <c r="P7" s="5"/>
      <c r="Q7" s="5"/>
    </row>
    <row r="8" spans="1:17" ht="15.75">
      <c r="A8" s="31">
        <v>1</v>
      </c>
      <c r="B8" s="2" t="s">
        <v>53</v>
      </c>
      <c r="C8" s="2" t="s">
        <v>55</v>
      </c>
      <c r="D8" s="24">
        <v>8.9</v>
      </c>
      <c r="E8" s="25">
        <f aca="true" t="shared" si="0" ref="E8:E60">IF(D8&lt;0.1,,IF(D8&gt;13,,SUM(46.0849*(POWER((13-D8),1.81)))))</f>
        <v>592.5123815699454</v>
      </c>
      <c r="F8" s="26">
        <v>408</v>
      </c>
      <c r="G8" s="25">
        <f aca="true" t="shared" si="1" ref="G8:G60">IF(F8&lt;220,,IF(F8&lt;210,,SUM(0.188807*(POWER((F8-210),1.41)))))</f>
        <v>326.82555695750466</v>
      </c>
      <c r="H8" s="24">
        <v>28.07</v>
      </c>
      <c r="I8" s="25">
        <f aca="true" t="shared" si="2" ref="I8:I60">IF(H8&lt;10,,IF(H8&lt;8,,SUM(7.86*(POWER((H8-8),1.1)))))</f>
        <v>212.9240193768184</v>
      </c>
      <c r="J8" s="1">
        <f>SUM(E8+G8+I8)</f>
        <v>1132.2619579042685</v>
      </c>
      <c r="K8" s="5"/>
      <c r="L8"/>
      <c r="N8" s="5"/>
      <c r="O8" s="5"/>
      <c r="P8" s="5"/>
      <c r="Q8" s="5"/>
    </row>
    <row r="9" spans="1:17" ht="15.75">
      <c r="A9" s="31">
        <v>2</v>
      </c>
      <c r="B9" s="2" t="s">
        <v>11</v>
      </c>
      <c r="C9" s="2" t="s">
        <v>10</v>
      </c>
      <c r="D9" s="24">
        <v>9.87</v>
      </c>
      <c r="E9" s="25">
        <f t="shared" si="0"/>
        <v>363.4911993373341</v>
      </c>
      <c r="F9" s="26">
        <v>404</v>
      </c>
      <c r="G9" s="25">
        <f t="shared" si="1"/>
        <v>317.5546897220922</v>
      </c>
      <c r="H9" s="24">
        <v>29</v>
      </c>
      <c r="I9" s="25">
        <f t="shared" si="2"/>
        <v>223.80190053088643</v>
      </c>
      <c r="J9" s="1">
        <f>SUM(E9+G9+I9)</f>
        <v>904.8477895903127</v>
      </c>
      <c r="K9" s="12"/>
      <c r="L9"/>
      <c r="N9" s="5"/>
      <c r="O9" s="4"/>
      <c r="P9" s="4"/>
      <c r="Q9" s="4"/>
    </row>
    <row r="10" spans="1:17" ht="15.75">
      <c r="A10" s="31">
        <v>3</v>
      </c>
      <c r="B10" s="2" t="s">
        <v>43</v>
      </c>
      <c r="C10" s="2" t="s">
        <v>10</v>
      </c>
      <c r="D10" s="24">
        <v>9.77</v>
      </c>
      <c r="E10" s="25">
        <f t="shared" si="0"/>
        <v>384.78241394243673</v>
      </c>
      <c r="F10" s="26">
        <v>369</v>
      </c>
      <c r="G10" s="25">
        <f t="shared" si="1"/>
        <v>239.87668419606598</v>
      </c>
      <c r="H10" s="24">
        <v>30.5</v>
      </c>
      <c r="I10" s="25">
        <f t="shared" si="2"/>
        <v>241.44783523008547</v>
      </c>
      <c r="J10" s="1">
        <f aca="true" t="shared" si="3" ref="J10:J58">SUM(E10+G10+I10)</f>
        <v>866.1069333685882</v>
      </c>
      <c r="K10" s="12"/>
      <c r="L10"/>
      <c r="N10" s="5"/>
      <c r="O10" s="4"/>
      <c r="P10" s="4"/>
      <c r="Q10" s="4"/>
    </row>
    <row r="11" spans="1:17" ht="15.75">
      <c r="A11" s="32">
        <v>4</v>
      </c>
      <c r="B11" s="2" t="s">
        <v>29</v>
      </c>
      <c r="C11" s="2" t="s">
        <v>10</v>
      </c>
      <c r="D11" s="24">
        <v>9.92</v>
      </c>
      <c r="E11" s="25">
        <f t="shared" si="0"/>
        <v>353.0493744387448</v>
      </c>
      <c r="F11" s="26">
        <v>370</v>
      </c>
      <c r="G11" s="25">
        <f t="shared" si="1"/>
        <v>242.00663177081523</v>
      </c>
      <c r="H11" s="24">
        <v>29.58</v>
      </c>
      <c r="I11" s="25">
        <f t="shared" si="2"/>
        <v>230.61052814938117</v>
      </c>
      <c r="J11" s="1">
        <f aca="true" t="shared" si="4" ref="J11:J16">SUM(E11+G11+I11)</f>
        <v>825.6665343589411</v>
      </c>
      <c r="K11" s="12"/>
      <c r="L11"/>
      <c r="N11" s="5"/>
      <c r="O11" s="4"/>
      <c r="P11" s="4"/>
      <c r="Q11" s="4"/>
    </row>
    <row r="12" spans="1:17" ht="15">
      <c r="A12" s="32">
        <v>5</v>
      </c>
      <c r="B12" s="2" t="s">
        <v>9</v>
      </c>
      <c r="C12" s="2" t="s">
        <v>10</v>
      </c>
      <c r="D12" s="24">
        <v>9.69</v>
      </c>
      <c r="E12" s="25">
        <f t="shared" si="0"/>
        <v>402.20486383212733</v>
      </c>
      <c r="F12" s="26">
        <v>390</v>
      </c>
      <c r="G12" s="25">
        <f t="shared" si="1"/>
        <v>285.7276859089634</v>
      </c>
      <c r="H12" s="24">
        <v>14.91</v>
      </c>
      <c r="I12" s="25">
        <f t="shared" si="2"/>
        <v>65.89438335107032</v>
      </c>
      <c r="J12" s="1">
        <f t="shared" si="4"/>
        <v>753.8269330921611</v>
      </c>
      <c r="K12" s="12"/>
      <c r="L12"/>
      <c r="N12" s="4"/>
      <c r="O12" s="4"/>
      <c r="P12" s="4"/>
      <c r="Q12" s="4"/>
    </row>
    <row r="13" spans="1:12" ht="15.75">
      <c r="A13" s="32">
        <v>6</v>
      </c>
      <c r="B13" s="2" t="s">
        <v>69</v>
      </c>
      <c r="C13" s="2" t="s">
        <v>12</v>
      </c>
      <c r="D13" s="24">
        <v>9.81</v>
      </c>
      <c r="E13" s="25">
        <f t="shared" si="0"/>
        <v>376.2008615272117</v>
      </c>
      <c r="F13" s="26">
        <v>348</v>
      </c>
      <c r="G13" s="25">
        <f t="shared" si="1"/>
        <v>196.44799629493463</v>
      </c>
      <c r="H13" s="24">
        <v>22.58</v>
      </c>
      <c r="I13" s="25">
        <f t="shared" si="2"/>
        <v>149.81518069171622</v>
      </c>
      <c r="J13" s="1">
        <f t="shared" si="4"/>
        <v>722.4640385138625</v>
      </c>
      <c r="K13" s="12"/>
      <c r="L13" s="13"/>
    </row>
    <row r="14" spans="1:12" ht="15.75">
      <c r="A14" s="32">
        <v>7</v>
      </c>
      <c r="B14" s="2" t="s">
        <v>32</v>
      </c>
      <c r="C14" s="2" t="s">
        <v>10</v>
      </c>
      <c r="D14" s="26">
        <v>10.03</v>
      </c>
      <c r="E14" s="25">
        <f t="shared" si="0"/>
        <v>330.5581145582413</v>
      </c>
      <c r="F14" s="26">
        <v>360</v>
      </c>
      <c r="G14" s="25">
        <f t="shared" si="1"/>
        <v>220.95649236028964</v>
      </c>
      <c r="H14" s="26">
        <v>21.8</v>
      </c>
      <c r="I14" s="25">
        <f t="shared" si="2"/>
        <v>141.02286746351047</v>
      </c>
      <c r="J14" s="1">
        <f t="shared" si="4"/>
        <v>692.5374743820414</v>
      </c>
      <c r="K14" s="12"/>
      <c r="L14" s="13"/>
    </row>
    <row r="15" spans="1:12" ht="15.75">
      <c r="A15" s="32">
        <v>8</v>
      </c>
      <c r="B15" s="2" t="s">
        <v>36</v>
      </c>
      <c r="C15" s="2" t="s">
        <v>10</v>
      </c>
      <c r="D15" s="26">
        <v>9.93</v>
      </c>
      <c r="E15" s="25">
        <f t="shared" si="0"/>
        <v>350.9773649393598</v>
      </c>
      <c r="F15" s="26">
        <v>326</v>
      </c>
      <c r="G15" s="25">
        <f t="shared" si="1"/>
        <v>153.7814163463236</v>
      </c>
      <c r="H15" s="26">
        <v>22</v>
      </c>
      <c r="I15" s="25">
        <f t="shared" si="2"/>
        <v>143.27268019309415</v>
      </c>
      <c r="J15" s="1">
        <f t="shared" si="4"/>
        <v>648.0314614787776</v>
      </c>
      <c r="K15" s="12"/>
      <c r="L15" s="13"/>
    </row>
    <row r="16" spans="1:12" ht="15.75">
      <c r="A16" s="32">
        <v>9</v>
      </c>
      <c r="B16" s="2" t="s">
        <v>30</v>
      </c>
      <c r="C16" s="2" t="s">
        <v>10</v>
      </c>
      <c r="D16" s="24">
        <v>10.15</v>
      </c>
      <c r="E16" s="25">
        <f t="shared" si="0"/>
        <v>306.7805671961521</v>
      </c>
      <c r="F16" s="26">
        <v>341</v>
      </c>
      <c r="G16" s="25">
        <f t="shared" si="1"/>
        <v>182.54528441563738</v>
      </c>
      <c r="H16" s="24">
        <v>22.38</v>
      </c>
      <c r="I16" s="25">
        <f t="shared" si="2"/>
        <v>147.5561518675892</v>
      </c>
      <c r="J16" s="1">
        <f t="shared" si="4"/>
        <v>636.8820034793787</v>
      </c>
      <c r="K16" s="12"/>
      <c r="L16" s="13"/>
    </row>
    <row r="17" spans="1:12" ht="15.75">
      <c r="A17" s="32">
        <v>10</v>
      </c>
      <c r="B17" s="2" t="s">
        <v>23</v>
      </c>
      <c r="C17" s="2" t="s">
        <v>24</v>
      </c>
      <c r="D17" s="24">
        <v>10.46</v>
      </c>
      <c r="E17" s="25">
        <f t="shared" si="0"/>
        <v>249.06211774425046</v>
      </c>
      <c r="F17" s="26">
        <v>330</v>
      </c>
      <c r="G17" s="25">
        <f t="shared" si="1"/>
        <v>161.31087561662866</v>
      </c>
      <c r="H17" s="24">
        <v>25</v>
      </c>
      <c r="I17" s="25">
        <f t="shared" si="2"/>
        <v>177.384782398604</v>
      </c>
      <c r="J17" s="1">
        <f t="shared" si="3"/>
        <v>587.7577757594831</v>
      </c>
      <c r="K17" s="12"/>
      <c r="L17" s="13"/>
    </row>
    <row r="18" spans="1:12" ht="15.75">
      <c r="A18" s="32">
        <v>11</v>
      </c>
      <c r="B18" s="2" t="s">
        <v>44</v>
      </c>
      <c r="C18" s="2" t="s">
        <v>10</v>
      </c>
      <c r="D18" s="24">
        <v>10.91</v>
      </c>
      <c r="E18" s="25">
        <f t="shared" si="0"/>
        <v>174.99410838015893</v>
      </c>
      <c r="F18" s="26">
        <v>295</v>
      </c>
      <c r="G18" s="25">
        <f t="shared" si="1"/>
        <v>99.19705456495574</v>
      </c>
      <c r="H18" s="24">
        <v>27</v>
      </c>
      <c r="I18" s="25">
        <f t="shared" si="2"/>
        <v>200.47097707468077</v>
      </c>
      <c r="J18" s="1">
        <f t="shared" si="3"/>
        <v>474.66214001979546</v>
      </c>
      <c r="K18" s="12"/>
      <c r="L18" s="13"/>
    </row>
    <row r="19" spans="1:12" ht="15.75">
      <c r="A19" s="32">
        <v>12</v>
      </c>
      <c r="B19" s="2" t="s">
        <v>31</v>
      </c>
      <c r="C19" s="2" t="s">
        <v>10</v>
      </c>
      <c r="D19" s="24">
        <v>10.51</v>
      </c>
      <c r="E19" s="25">
        <f t="shared" si="0"/>
        <v>240.25889077242223</v>
      </c>
      <c r="F19" s="26">
        <v>291</v>
      </c>
      <c r="G19" s="25">
        <f t="shared" si="1"/>
        <v>92.6791342650664</v>
      </c>
      <c r="H19" s="24">
        <v>19.7</v>
      </c>
      <c r="I19" s="25">
        <f t="shared" si="2"/>
        <v>117.60532704322333</v>
      </c>
      <c r="J19" s="1">
        <f t="shared" si="3"/>
        <v>450.54335208071194</v>
      </c>
      <c r="K19" s="12"/>
      <c r="L19" s="13"/>
    </row>
    <row r="20" spans="1:12" ht="15.75">
      <c r="A20" s="32">
        <v>13</v>
      </c>
      <c r="B20" s="2" t="s">
        <v>71</v>
      </c>
      <c r="C20" s="2" t="s">
        <v>12</v>
      </c>
      <c r="D20" s="24">
        <v>10.49</v>
      </c>
      <c r="E20" s="25">
        <f t="shared" si="0"/>
        <v>243.76316793833385</v>
      </c>
      <c r="F20" s="26">
        <v>299</v>
      </c>
      <c r="G20" s="25">
        <f t="shared" si="1"/>
        <v>105.84199106268346</v>
      </c>
      <c r="H20" s="24">
        <v>14.02</v>
      </c>
      <c r="I20" s="25">
        <f t="shared" si="2"/>
        <v>56.62115007769567</v>
      </c>
      <c r="J20" s="1">
        <f aca="true" t="shared" si="5" ref="J20:J30">SUM(E20+G20+I20)</f>
        <v>406.22630907871303</v>
      </c>
      <c r="K20" s="12"/>
      <c r="L20" s="13"/>
    </row>
    <row r="21" spans="1:12" ht="15.75">
      <c r="A21" s="32">
        <v>14</v>
      </c>
      <c r="B21" s="2" t="s">
        <v>33</v>
      </c>
      <c r="C21" s="2" t="s">
        <v>10</v>
      </c>
      <c r="D21" s="24">
        <v>10.99</v>
      </c>
      <c r="E21" s="25">
        <f t="shared" si="0"/>
        <v>163.05852647478193</v>
      </c>
      <c r="F21" s="26">
        <v>290</v>
      </c>
      <c r="G21" s="25">
        <f t="shared" si="1"/>
        <v>91.0699238312319</v>
      </c>
      <c r="H21" s="24">
        <v>22.16</v>
      </c>
      <c r="I21" s="25">
        <f t="shared" si="2"/>
        <v>145.074848172792</v>
      </c>
      <c r="J21" s="1">
        <f t="shared" si="3"/>
        <v>399.20329847880583</v>
      </c>
      <c r="K21" s="12"/>
      <c r="L21" s="13"/>
    </row>
    <row r="22" spans="1:12" ht="15.75">
      <c r="A22" s="32">
        <v>15</v>
      </c>
      <c r="B22" s="2" t="s">
        <v>8</v>
      </c>
      <c r="C22" s="2" t="s">
        <v>12</v>
      </c>
      <c r="D22" s="24">
        <v>11.19</v>
      </c>
      <c r="E22" s="25">
        <f t="shared" si="0"/>
        <v>134.88289229508473</v>
      </c>
      <c r="F22" s="26">
        <v>303</v>
      </c>
      <c r="G22" s="25">
        <f t="shared" si="1"/>
        <v>112.61054210024795</v>
      </c>
      <c r="H22" s="24">
        <v>18.5</v>
      </c>
      <c r="I22" s="25">
        <f t="shared" si="2"/>
        <v>104.40727838197797</v>
      </c>
      <c r="J22" s="1">
        <f t="shared" si="5"/>
        <v>351.9007127773107</v>
      </c>
      <c r="K22" s="12"/>
      <c r="L22" s="13"/>
    </row>
    <row r="23" spans="1:12" ht="15.75">
      <c r="A23" s="32">
        <v>16</v>
      </c>
      <c r="B23" s="2" t="s">
        <v>34</v>
      </c>
      <c r="C23" s="2" t="s">
        <v>10</v>
      </c>
      <c r="D23" s="24">
        <v>11.27</v>
      </c>
      <c r="E23" s="25">
        <f t="shared" si="0"/>
        <v>124.2859671264966</v>
      </c>
      <c r="F23" s="26">
        <v>277</v>
      </c>
      <c r="G23" s="25">
        <f t="shared" si="1"/>
        <v>70.92242284222512</v>
      </c>
      <c r="H23" s="24">
        <v>21.48</v>
      </c>
      <c r="I23" s="25">
        <f t="shared" si="2"/>
        <v>137.42996233139482</v>
      </c>
      <c r="J23" s="1">
        <f t="shared" si="5"/>
        <v>332.63835230011654</v>
      </c>
      <c r="K23" s="12"/>
      <c r="L23" s="13"/>
    </row>
    <row r="24" spans="1:12" ht="15.75">
      <c r="A24" s="32">
        <v>17</v>
      </c>
      <c r="B24" s="2" t="s">
        <v>54</v>
      </c>
      <c r="C24" s="2" t="s">
        <v>55</v>
      </c>
      <c r="D24" s="24">
        <v>10.86</v>
      </c>
      <c r="E24" s="25">
        <f t="shared" si="0"/>
        <v>182.64491232764763</v>
      </c>
      <c r="F24" s="26">
        <v>263</v>
      </c>
      <c r="G24" s="25">
        <f>IF(F24&lt;220,,IF(F24&lt;210,,SUM(0.188807*(POWER((F24-210),1.41)))))</f>
        <v>50.962070911635394</v>
      </c>
      <c r="H24" s="24">
        <v>17.66</v>
      </c>
      <c r="I24" s="25">
        <f t="shared" si="2"/>
        <v>95.25710643716815</v>
      </c>
      <c r="J24" s="1">
        <f t="shared" si="5"/>
        <v>328.86408967645116</v>
      </c>
      <c r="K24" s="12"/>
      <c r="L24" s="13"/>
    </row>
    <row r="25" spans="1:12" ht="15.75">
      <c r="A25" s="32">
        <v>18</v>
      </c>
      <c r="B25" s="2" t="s">
        <v>83</v>
      </c>
      <c r="C25" s="2" t="s">
        <v>55</v>
      </c>
      <c r="D25" s="26">
        <v>11.93</v>
      </c>
      <c r="E25" s="25">
        <f t="shared" si="0"/>
        <v>52.088672217837434</v>
      </c>
      <c r="F25" s="26">
        <v>262</v>
      </c>
      <c r="G25" s="25">
        <f t="shared" si="1"/>
        <v>49.611551190042384</v>
      </c>
      <c r="H25" s="26">
        <v>28.52</v>
      </c>
      <c r="I25" s="25">
        <f t="shared" si="2"/>
        <v>218.1813567793115</v>
      </c>
      <c r="J25" s="1">
        <f t="shared" si="5"/>
        <v>319.88158018719133</v>
      </c>
      <c r="K25" s="12"/>
      <c r="L25" s="13"/>
    </row>
    <row r="26" spans="1:12" ht="15.75">
      <c r="A26" s="32">
        <v>19</v>
      </c>
      <c r="B26" s="2" t="s">
        <v>45</v>
      </c>
      <c r="C26" s="2" t="s">
        <v>10</v>
      </c>
      <c r="D26" s="24">
        <v>10.65</v>
      </c>
      <c r="E26" s="25">
        <f t="shared" si="0"/>
        <v>216.3672275181382</v>
      </c>
      <c r="F26" s="26"/>
      <c r="G26" s="25">
        <f t="shared" si="1"/>
        <v>0</v>
      </c>
      <c r="H26" s="24">
        <v>14.5</v>
      </c>
      <c r="I26" s="25">
        <f t="shared" si="2"/>
        <v>61.60659959189539</v>
      </c>
      <c r="J26" s="1">
        <f t="shared" si="5"/>
        <v>277.9738271100336</v>
      </c>
      <c r="K26" s="12"/>
      <c r="L26" s="13"/>
    </row>
    <row r="27" spans="1:12" ht="15.75">
      <c r="A27" s="32">
        <v>20</v>
      </c>
      <c r="B27" s="2" t="s">
        <v>20</v>
      </c>
      <c r="C27" s="2" t="s">
        <v>24</v>
      </c>
      <c r="D27" s="24">
        <v>10.95</v>
      </c>
      <c r="E27" s="25">
        <f t="shared" si="0"/>
        <v>168.97915652444516</v>
      </c>
      <c r="F27" s="26">
        <v>300</v>
      </c>
      <c r="G27" s="25">
        <f t="shared" si="1"/>
        <v>107.5226674649395</v>
      </c>
      <c r="H27" s="24">
        <v>7.04</v>
      </c>
      <c r="I27" s="25">
        <f t="shared" si="2"/>
        <v>0</v>
      </c>
      <c r="J27" s="1">
        <f>SUM(E27+G27+I27)</f>
        <v>276.50182398938466</v>
      </c>
      <c r="K27" s="12"/>
      <c r="L27" s="13"/>
    </row>
    <row r="28" spans="1:12" ht="15.75">
      <c r="A28" s="32">
        <v>21</v>
      </c>
      <c r="B28" s="2" t="s">
        <v>22</v>
      </c>
      <c r="C28" s="2" t="s">
        <v>24</v>
      </c>
      <c r="D28" s="24">
        <v>10.96</v>
      </c>
      <c r="E28" s="25">
        <f t="shared" si="0"/>
        <v>167.49014266285738</v>
      </c>
      <c r="F28" s="26">
        <v>259</v>
      </c>
      <c r="G28" s="25">
        <f t="shared" si="1"/>
        <v>45.62412668866582</v>
      </c>
      <c r="H28" s="24">
        <v>13.76</v>
      </c>
      <c r="I28" s="25">
        <f t="shared" si="2"/>
        <v>53.93706093845765</v>
      </c>
      <c r="J28" s="1">
        <f t="shared" si="5"/>
        <v>267.05133028998085</v>
      </c>
      <c r="K28" s="12"/>
      <c r="L28" s="13"/>
    </row>
    <row r="29" spans="1:12" ht="15.75">
      <c r="A29" s="32">
        <v>22</v>
      </c>
      <c r="B29" s="2" t="s">
        <v>68</v>
      </c>
      <c r="C29" s="2" t="s">
        <v>12</v>
      </c>
      <c r="D29" s="26">
        <v>10.92</v>
      </c>
      <c r="E29" s="25">
        <f t="shared" si="0"/>
        <v>173.48154678816297</v>
      </c>
      <c r="F29" s="26">
        <v>216</v>
      </c>
      <c r="G29" s="25">
        <f t="shared" si="1"/>
        <v>0</v>
      </c>
      <c r="H29" s="26">
        <v>16.6</v>
      </c>
      <c r="I29" s="25">
        <f t="shared" si="2"/>
        <v>83.82447506218614</v>
      </c>
      <c r="J29" s="1">
        <f t="shared" si="5"/>
        <v>257.3060218503491</v>
      </c>
      <c r="K29" s="12"/>
      <c r="L29" s="13"/>
    </row>
    <row r="30" spans="1:12" ht="15.75">
      <c r="A30" s="32">
        <v>23</v>
      </c>
      <c r="B30" s="2" t="s">
        <v>16</v>
      </c>
      <c r="C30" s="2" t="s">
        <v>12</v>
      </c>
      <c r="D30" s="24">
        <v>11.71</v>
      </c>
      <c r="E30" s="25">
        <f t="shared" si="0"/>
        <v>73.06779894502165</v>
      </c>
      <c r="F30" s="26">
        <v>257</v>
      </c>
      <c r="G30" s="25">
        <f t="shared" si="1"/>
        <v>43.020561194601875</v>
      </c>
      <c r="H30" s="24">
        <v>21.1</v>
      </c>
      <c r="I30" s="25">
        <f t="shared" si="2"/>
        <v>133.17446821542393</v>
      </c>
      <c r="J30" s="1">
        <f t="shared" si="5"/>
        <v>249.26282835504745</v>
      </c>
      <c r="K30" s="12"/>
      <c r="L30" s="13"/>
    </row>
    <row r="31" spans="1:12" ht="15.75">
      <c r="A31" s="32">
        <v>24</v>
      </c>
      <c r="B31" s="2" t="s">
        <v>35</v>
      </c>
      <c r="C31" s="2" t="s">
        <v>10</v>
      </c>
      <c r="D31" s="24">
        <v>11.49</v>
      </c>
      <c r="E31" s="25">
        <f t="shared" si="0"/>
        <v>97.16434425697825</v>
      </c>
      <c r="F31" s="26">
        <v>284</v>
      </c>
      <c r="G31" s="25">
        <f>IF(F31&lt;220,,IF(F31&lt;210,,SUM(0.188807*(POWER((F31-210),1.41)))))</f>
        <v>81.58960235499558</v>
      </c>
      <c r="H31" s="24">
        <v>15.2</v>
      </c>
      <c r="I31" s="25">
        <f>IF(H31&lt;10,,IF(H31&lt;8,,SUM(7.86*(POWER((H31-8),1.1)))))</f>
        <v>68.94270070684563</v>
      </c>
      <c r="J31" s="1">
        <f>SUM(E31+G31+I31)</f>
        <v>247.6966473188195</v>
      </c>
      <c r="K31" s="12"/>
      <c r="L31" s="13"/>
    </row>
    <row r="32" spans="1:12" ht="15.75">
      <c r="A32" s="32">
        <v>25</v>
      </c>
      <c r="B32" s="2" t="s">
        <v>72</v>
      </c>
      <c r="C32" s="2" t="s">
        <v>12</v>
      </c>
      <c r="D32" s="24">
        <v>11.56</v>
      </c>
      <c r="E32" s="25">
        <f t="shared" si="0"/>
        <v>89.16507108499425</v>
      </c>
      <c r="F32" s="26">
        <v>284</v>
      </c>
      <c r="G32" s="25">
        <f t="shared" si="1"/>
        <v>81.58960235499558</v>
      </c>
      <c r="H32" s="24">
        <v>10.69</v>
      </c>
      <c r="I32" s="25">
        <f t="shared" si="2"/>
        <v>23.342644398092183</v>
      </c>
      <c r="J32" s="1">
        <f t="shared" si="3"/>
        <v>194.097317838082</v>
      </c>
      <c r="K32" s="12"/>
      <c r="L32" s="13"/>
    </row>
    <row r="33" spans="1:12" ht="15.75">
      <c r="A33" s="32">
        <v>26</v>
      </c>
      <c r="B33" s="2" t="s">
        <v>15</v>
      </c>
      <c r="C33" s="2" t="s">
        <v>12</v>
      </c>
      <c r="D33" s="26">
        <v>11.49</v>
      </c>
      <c r="E33" s="25">
        <f t="shared" si="0"/>
        <v>97.16434425697825</v>
      </c>
      <c r="F33" s="26">
        <v>257</v>
      </c>
      <c r="G33" s="25">
        <f t="shared" si="1"/>
        <v>43.020561194601875</v>
      </c>
      <c r="H33" s="26">
        <v>13.37</v>
      </c>
      <c r="I33" s="25">
        <f t="shared" si="2"/>
        <v>49.933758936868344</v>
      </c>
      <c r="J33" s="1">
        <f t="shared" si="3"/>
        <v>190.11866438844848</v>
      </c>
      <c r="K33" s="12"/>
      <c r="L33" s="13"/>
    </row>
    <row r="34" spans="1:12" ht="15.75">
      <c r="A34" s="32">
        <v>27</v>
      </c>
      <c r="B34" s="2" t="s">
        <v>78</v>
      </c>
      <c r="C34" s="2" t="s">
        <v>24</v>
      </c>
      <c r="D34" s="24">
        <v>11.74</v>
      </c>
      <c r="E34" s="25">
        <f t="shared" si="0"/>
        <v>70.02116562963428</v>
      </c>
      <c r="F34" s="26">
        <v>261</v>
      </c>
      <c r="G34" s="25">
        <f t="shared" si="1"/>
        <v>48.271638445895604</v>
      </c>
      <c r="H34" s="24">
        <v>15.43</v>
      </c>
      <c r="I34" s="25">
        <f t="shared" si="2"/>
        <v>71.36910346002861</v>
      </c>
      <c r="J34" s="1">
        <f>SUM(E34+G34+I34)</f>
        <v>189.6619075355585</v>
      </c>
      <c r="K34" s="12"/>
      <c r="L34" s="13"/>
    </row>
    <row r="35" spans="1:12" ht="15.75">
      <c r="A35" s="32">
        <v>28</v>
      </c>
      <c r="B35" s="2" t="s">
        <v>17</v>
      </c>
      <c r="C35" s="2" t="s">
        <v>12</v>
      </c>
      <c r="D35" s="24">
        <v>12.05</v>
      </c>
      <c r="E35" s="25">
        <f t="shared" si="0"/>
        <v>41.998944402695436</v>
      </c>
      <c r="F35" s="26">
        <v>254</v>
      </c>
      <c r="G35" s="25">
        <f t="shared" si="1"/>
        <v>39.20002694379497</v>
      </c>
      <c r="H35" s="24">
        <v>15.37</v>
      </c>
      <c r="I35" s="25">
        <f t="shared" si="2"/>
        <v>70.73539493947706</v>
      </c>
      <c r="J35" s="1">
        <f t="shared" si="3"/>
        <v>151.93436628596746</v>
      </c>
      <c r="K35" s="12"/>
      <c r="L35" s="13"/>
    </row>
    <row r="36" spans="1:12" ht="15.75">
      <c r="A36" s="32">
        <v>29</v>
      </c>
      <c r="B36" s="2" t="s">
        <v>21</v>
      </c>
      <c r="C36" s="2" t="s">
        <v>24</v>
      </c>
      <c r="D36" s="24">
        <v>12.15</v>
      </c>
      <c r="E36" s="25">
        <f t="shared" si="0"/>
        <v>34.340522991177586</v>
      </c>
      <c r="F36" s="26">
        <v>226</v>
      </c>
      <c r="G36" s="25">
        <f>IF(F36&lt;220,,IF(F36&lt;210,,SUM(0.188807*(POWER((F36-210),1.41)))))</f>
        <v>9.415150514685438</v>
      </c>
      <c r="H36" s="24">
        <v>12.13</v>
      </c>
      <c r="I36" s="25">
        <f>IF(H36&lt;10,,IF(H36&lt;8,,SUM(7.86*(POWER((H36-8),1.1)))))</f>
        <v>37.40826817224313</v>
      </c>
      <c r="J36" s="1">
        <f t="shared" si="3"/>
        <v>81.16394167810616</v>
      </c>
      <c r="K36" s="12"/>
      <c r="L36" s="13"/>
    </row>
    <row r="37" spans="1:12" ht="15.75">
      <c r="A37" s="32">
        <v>30</v>
      </c>
      <c r="B37" s="2" t="s">
        <v>70</v>
      </c>
      <c r="C37" s="2" t="s">
        <v>12</v>
      </c>
      <c r="D37" s="24">
        <v>12.77</v>
      </c>
      <c r="E37" s="25">
        <f t="shared" si="0"/>
        <v>3.223190932629486</v>
      </c>
      <c r="F37" s="26">
        <v>240</v>
      </c>
      <c r="G37" s="25">
        <f t="shared" si="1"/>
        <v>22.843311438629204</v>
      </c>
      <c r="H37" s="24">
        <v>12.5</v>
      </c>
      <c r="I37" s="25">
        <f t="shared" si="2"/>
        <v>41.110836267518444</v>
      </c>
      <c r="J37" s="1">
        <f t="shared" si="3"/>
        <v>67.17733863877713</v>
      </c>
      <c r="K37" s="12"/>
      <c r="L37" s="13"/>
    </row>
    <row r="38" spans="1:12" ht="15.75">
      <c r="A38" s="32">
        <v>31</v>
      </c>
      <c r="B38" s="2" t="s">
        <v>74</v>
      </c>
      <c r="C38" s="2" t="s">
        <v>12</v>
      </c>
      <c r="D38" s="24">
        <v>13.15</v>
      </c>
      <c r="E38" s="25">
        <f t="shared" si="0"/>
        <v>0</v>
      </c>
      <c r="F38" s="26">
        <v>170</v>
      </c>
      <c r="G38" s="25">
        <f t="shared" si="1"/>
        <v>0</v>
      </c>
      <c r="H38" s="24">
        <v>14</v>
      </c>
      <c r="I38" s="25">
        <f t="shared" si="2"/>
        <v>56.41426333782805</v>
      </c>
      <c r="J38" s="1">
        <f t="shared" si="3"/>
        <v>56.41426333782805</v>
      </c>
      <c r="K38" s="12"/>
      <c r="L38" s="13"/>
    </row>
    <row r="39" spans="1:12" ht="15.75">
      <c r="A39" s="32">
        <v>32</v>
      </c>
      <c r="B39" s="2" t="s">
        <v>82</v>
      </c>
      <c r="C39" s="2" t="s">
        <v>24</v>
      </c>
      <c r="D39" s="24">
        <v>12.36</v>
      </c>
      <c r="E39" s="25">
        <f t="shared" si="0"/>
        <v>20.54680987740347</v>
      </c>
      <c r="F39" s="26">
        <v>214</v>
      </c>
      <c r="G39" s="25">
        <f t="shared" si="1"/>
        <v>0</v>
      </c>
      <c r="H39" s="24">
        <v>11.03</v>
      </c>
      <c r="I39" s="25">
        <f t="shared" si="2"/>
        <v>26.607828790415578</v>
      </c>
      <c r="J39" s="1">
        <f t="shared" si="3"/>
        <v>47.15463866781904</v>
      </c>
      <c r="K39" s="12"/>
      <c r="L39" s="13"/>
    </row>
    <row r="40" spans="1:12" ht="15.75">
      <c r="A40" s="32">
        <v>33</v>
      </c>
      <c r="B40" s="2" t="s">
        <v>77</v>
      </c>
      <c r="C40" s="2" t="s">
        <v>12</v>
      </c>
      <c r="D40" s="24">
        <v>12.37</v>
      </c>
      <c r="E40" s="25">
        <f t="shared" si="0"/>
        <v>19.969401273275036</v>
      </c>
      <c r="F40" s="26"/>
      <c r="G40" s="25">
        <f t="shared" si="1"/>
        <v>0</v>
      </c>
      <c r="H40" s="24"/>
      <c r="I40" s="25">
        <f t="shared" si="2"/>
        <v>0</v>
      </c>
      <c r="J40" s="1">
        <f t="shared" si="3"/>
        <v>19.969401273275036</v>
      </c>
      <c r="K40" s="12"/>
      <c r="L40" s="13"/>
    </row>
    <row r="41" spans="1:12" ht="15.75">
      <c r="A41" s="32">
        <v>34</v>
      </c>
      <c r="B41" s="2" t="s">
        <v>76</v>
      </c>
      <c r="C41" s="2" t="s">
        <v>12</v>
      </c>
      <c r="D41" s="24"/>
      <c r="E41" s="25">
        <f t="shared" si="0"/>
        <v>0</v>
      </c>
      <c r="F41" s="26">
        <v>230</v>
      </c>
      <c r="G41" s="25">
        <f t="shared" si="1"/>
        <v>12.896456142939808</v>
      </c>
      <c r="H41" s="24"/>
      <c r="I41" s="25">
        <f t="shared" si="2"/>
        <v>0</v>
      </c>
      <c r="J41" s="1">
        <f>SUM(E41+G41+I41)</f>
        <v>12.896456142939808</v>
      </c>
      <c r="K41" s="12"/>
      <c r="L41" s="13"/>
    </row>
    <row r="42" spans="1:12" ht="15.75">
      <c r="A42" s="32">
        <v>35</v>
      </c>
      <c r="B42" s="2" t="s">
        <v>80</v>
      </c>
      <c r="C42" s="2" t="s">
        <v>12</v>
      </c>
      <c r="D42" s="24">
        <v>18.65</v>
      </c>
      <c r="E42" s="25">
        <f t="shared" si="0"/>
        <v>0</v>
      </c>
      <c r="F42" s="26">
        <v>225</v>
      </c>
      <c r="G42" s="25">
        <f t="shared" si="1"/>
        <v>8.59620506077366</v>
      </c>
      <c r="H42" s="24"/>
      <c r="I42" s="25">
        <f t="shared" si="2"/>
        <v>0</v>
      </c>
      <c r="J42" s="1">
        <f>SUM(E42+G42+I42)</f>
        <v>8.59620506077366</v>
      </c>
      <c r="K42" s="12"/>
      <c r="L42" s="13"/>
    </row>
    <row r="43" spans="1:12" ht="15.75">
      <c r="A43" s="32">
        <v>36</v>
      </c>
      <c r="B43" s="2"/>
      <c r="C43" s="2"/>
      <c r="D43" s="24"/>
      <c r="E43" s="25">
        <f t="shared" si="0"/>
        <v>0</v>
      </c>
      <c r="F43" s="26"/>
      <c r="G43" s="25">
        <f t="shared" si="1"/>
        <v>0</v>
      </c>
      <c r="H43" s="24"/>
      <c r="I43" s="25">
        <f t="shared" si="2"/>
        <v>0</v>
      </c>
      <c r="J43" s="1">
        <f>SUM(E43+G43+I43)</f>
        <v>0</v>
      </c>
      <c r="K43" s="12"/>
      <c r="L43" s="13"/>
    </row>
    <row r="44" spans="1:12" ht="15.75">
      <c r="A44" s="32">
        <v>37</v>
      </c>
      <c r="B44" s="2"/>
      <c r="C44" s="2"/>
      <c r="D44" s="24"/>
      <c r="E44" s="25">
        <f t="shared" si="0"/>
        <v>0</v>
      </c>
      <c r="F44" s="26"/>
      <c r="G44" s="25">
        <f t="shared" si="1"/>
        <v>0</v>
      </c>
      <c r="H44" s="24"/>
      <c r="I44" s="25">
        <f t="shared" si="2"/>
        <v>0</v>
      </c>
      <c r="J44" s="1">
        <f t="shared" si="3"/>
        <v>0</v>
      </c>
      <c r="K44" s="12"/>
      <c r="L44" s="13"/>
    </row>
    <row r="45" spans="1:12" ht="15.75">
      <c r="A45" s="32">
        <v>38</v>
      </c>
      <c r="B45" s="2"/>
      <c r="C45" s="2"/>
      <c r="D45" s="24"/>
      <c r="E45" s="25">
        <f>IF(D45&lt;0.1,,IF(D45&gt;13,,SUM(46.0849*(POWER((13-D45),1.81)))))</f>
        <v>0</v>
      </c>
      <c r="F45" s="26"/>
      <c r="G45" s="25">
        <f>IF(F45&lt;220,,IF(F45&lt;210,,SUM(0.188807*(POWER((F45-210),1.41)))))</f>
        <v>0</v>
      </c>
      <c r="H45" s="24"/>
      <c r="I45" s="25">
        <f t="shared" si="2"/>
        <v>0</v>
      </c>
      <c r="J45" s="1">
        <f t="shared" si="3"/>
        <v>0</v>
      </c>
      <c r="K45" s="12"/>
      <c r="L45" s="13"/>
    </row>
    <row r="46" spans="1:12" ht="15.75">
      <c r="A46" s="32">
        <v>39</v>
      </c>
      <c r="B46" s="2"/>
      <c r="C46" s="2"/>
      <c r="D46" s="24"/>
      <c r="E46" s="25">
        <f t="shared" si="0"/>
        <v>0</v>
      </c>
      <c r="F46" s="26"/>
      <c r="G46" s="25">
        <f t="shared" si="1"/>
        <v>0</v>
      </c>
      <c r="H46" s="24"/>
      <c r="I46" s="25">
        <f t="shared" si="2"/>
        <v>0</v>
      </c>
      <c r="J46" s="1">
        <f t="shared" si="3"/>
        <v>0</v>
      </c>
      <c r="K46" s="12"/>
      <c r="L46" s="13"/>
    </row>
    <row r="47" spans="1:12" ht="15.75">
      <c r="A47" s="32">
        <v>40</v>
      </c>
      <c r="B47" s="2"/>
      <c r="C47" s="2"/>
      <c r="D47" s="24"/>
      <c r="E47" s="25">
        <f t="shared" si="0"/>
        <v>0</v>
      </c>
      <c r="F47" s="26"/>
      <c r="G47" s="25">
        <f t="shared" si="1"/>
        <v>0</v>
      </c>
      <c r="H47" s="24"/>
      <c r="I47" s="25">
        <f t="shared" si="2"/>
        <v>0</v>
      </c>
      <c r="J47" s="1">
        <f t="shared" si="3"/>
        <v>0</v>
      </c>
      <c r="K47" s="12"/>
      <c r="L47" s="13"/>
    </row>
    <row r="48" spans="1:12" ht="15.75">
      <c r="A48" s="32">
        <v>41</v>
      </c>
      <c r="B48" s="2"/>
      <c r="C48" s="2"/>
      <c r="D48" s="24"/>
      <c r="E48" s="25">
        <f t="shared" si="0"/>
        <v>0</v>
      </c>
      <c r="F48" s="26"/>
      <c r="G48" s="25">
        <f t="shared" si="1"/>
        <v>0</v>
      </c>
      <c r="H48" s="24"/>
      <c r="I48" s="25">
        <f t="shared" si="2"/>
        <v>0</v>
      </c>
      <c r="J48" s="1">
        <f t="shared" si="3"/>
        <v>0</v>
      </c>
      <c r="K48" s="12"/>
      <c r="L48" s="13"/>
    </row>
    <row r="49" spans="1:12" ht="15.75">
      <c r="A49" s="32">
        <v>42</v>
      </c>
      <c r="B49" s="2"/>
      <c r="C49" s="2"/>
      <c r="D49" s="24"/>
      <c r="E49" s="25">
        <f t="shared" si="0"/>
        <v>0</v>
      </c>
      <c r="F49" s="26"/>
      <c r="G49" s="25">
        <f t="shared" si="1"/>
        <v>0</v>
      </c>
      <c r="H49" s="24"/>
      <c r="I49" s="25">
        <f t="shared" si="2"/>
        <v>0</v>
      </c>
      <c r="J49" s="1">
        <f t="shared" si="3"/>
        <v>0</v>
      </c>
      <c r="K49" s="12"/>
      <c r="L49" s="13"/>
    </row>
    <row r="50" spans="1:12" ht="15.75">
      <c r="A50" s="32">
        <v>43</v>
      </c>
      <c r="B50" s="2"/>
      <c r="C50" s="2"/>
      <c r="D50" s="24"/>
      <c r="E50" s="25">
        <f t="shared" si="0"/>
        <v>0</v>
      </c>
      <c r="F50" s="26"/>
      <c r="G50" s="25">
        <f t="shared" si="1"/>
        <v>0</v>
      </c>
      <c r="H50" s="24"/>
      <c r="I50" s="25">
        <f t="shared" si="2"/>
        <v>0</v>
      </c>
      <c r="J50" s="1">
        <f>SUM(E50+G50+I50)</f>
        <v>0</v>
      </c>
      <c r="K50" s="12"/>
      <c r="L50" s="13"/>
    </row>
    <row r="51" spans="1:12" ht="15.75">
      <c r="A51" s="32">
        <v>44</v>
      </c>
      <c r="B51" s="2"/>
      <c r="C51" s="2"/>
      <c r="D51" s="24"/>
      <c r="E51" s="25">
        <f t="shared" si="0"/>
        <v>0</v>
      </c>
      <c r="F51" s="26"/>
      <c r="G51" s="25">
        <f t="shared" si="1"/>
        <v>0</v>
      </c>
      <c r="H51" s="24"/>
      <c r="I51" s="25">
        <f t="shared" si="2"/>
        <v>0</v>
      </c>
      <c r="J51" s="1">
        <f t="shared" si="3"/>
        <v>0</v>
      </c>
      <c r="K51" s="12"/>
      <c r="L51" s="13"/>
    </row>
    <row r="52" spans="1:12" ht="15.75">
      <c r="A52" s="32">
        <v>45</v>
      </c>
      <c r="B52" s="2"/>
      <c r="C52" s="2"/>
      <c r="D52" s="26"/>
      <c r="E52" s="25">
        <f t="shared" si="0"/>
        <v>0</v>
      </c>
      <c r="F52" s="26"/>
      <c r="G52" s="25">
        <f t="shared" si="1"/>
        <v>0</v>
      </c>
      <c r="H52" s="26"/>
      <c r="I52" s="25">
        <f t="shared" si="2"/>
        <v>0</v>
      </c>
      <c r="J52" s="1">
        <f t="shared" si="3"/>
        <v>0</v>
      </c>
      <c r="K52" s="12"/>
      <c r="L52" s="13"/>
    </row>
    <row r="53" spans="1:12" ht="15.75">
      <c r="A53" s="32">
        <v>46</v>
      </c>
      <c r="B53" s="2"/>
      <c r="C53" s="2"/>
      <c r="D53" s="24"/>
      <c r="E53" s="25">
        <f t="shared" si="0"/>
        <v>0</v>
      </c>
      <c r="F53" s="26"/>
      <c r="G53" s="25">
        <f t="shared" si="1"/>
        <v>0</v>
      </c>
      <c r="H53" s="24"/>
      <c r="I53" s="25">
        <f t="shared" si="2"/>
        <v>0</v>
      </c>
      <c r="J53" s="1">
        <f>SUM(E53+G53+I53)</f>
        <v>0</v>
      </c>
      <c r="K53" s="12"/>
      <c r="L53" s="13"/>
    </row>
    <row r="54" spans="1:12" ht="15.75">
      <c r="A54" s="32">
        <v>47</v>
      </c>
      <c r="B54" s="27"/>
      <c r="C54" s="2"/>
      <c r="D54" s="24"/>
      <c r="E54" s="25">
        <f t="shared" si="0"/>
        <v>0</v>
      </c>
      <c r="F54" s="26"/>
      <c r="G54" s="25">
        <f t="shared" si="1"/>
        <v>0</v>
      </c>
      <c r="H54" s="24"/>
      <c r="I54" s="25">
        <f t="shared" si="2"/>
        <v>0</v>
      </c>
      <c r="J54" s="1">
        <f>SUM(E54+G54+I54)</f>
        <v>0</v>
      </c>
      <c r="K54" s="12"/>
      <c r="L54" s="13"/>
    </row>
    <row r="55" spans="1:12" ht="15.75">
      <c r="A55" s="32">
        <v>48</v>
      </c>
      <c r="B55" s="2"/>
      <c r="C55" s="2"/>
      <c r="D55" s="24"/>
      <c r="E55" s="25">
        <f t="shared" si="0"/>
        <v>0</v>
      </c>
      <c r="F55" s="26"/>
      <c r="G55" s="25">
        <f t="shared" si="1"/>
        <v>0</v>
      </c>
      <c r="H55" s="24"/>
      <c r="I55" s="25">
        <f t="shared" si="2"/>
        <v>0</v>
      </c>
      <c r="J55" s="1">
        <f t="shared" si="3"/>
        <v>0</v>
      </c>
      <c r="K55" s="12"/>
      <c r="L55" s="13"/>
    </row>
    <row r="56" spans="1:12" ht="15.75">
      <c r="A56" s="32">
        <v>49</v>
      </c>
      <c r="B56" s="2"/>
      <c r="C56" s="2"/>
      <c r="D56" s="24"/>
      <c r="E56" s="25">
        <f t="shared" si="0"/>
        <v>0</v>
      </c>
      <c r="F56" s="26"/>
      <c r="G56" s="25">
        <f t="shared" si="1"/>
        <v>0</v>
      </c>
      <c r="H56" s="24"/>
      <c r="I56" s="25">
        <f t="shared" si="2"/>
        <v>0</v>
      </c>
      <c r="J56" s="1">
        <f t="shared" si="3"/>
        <v>0</v>
      </c>
      <c r="K56" s="12"/>
      <c r="L56" s="13"/>
    </row>
    <row r="57" spans="1:12" ht="15.75">
      <c r="A57" s="32">
        <v>50</v>
      </c>
      <c r="B57" s="2"/>
      <c r="C57" s="2"/>
      <c r="D57" s="28"/>
      <c r="E57" s="25">
        <f t="shared" si="0"/>
        <v>0</v>
      </c>
      <c r="F57" s="29"/>
      <c r="G57" s="25">
        <f t="shared" si="1"/>
        <v>0</v>
      </c>
      <c r="H57" s="28"/>
      <c r="I57" s="25">
        <f t="shared" si="2"/>
        <v>0</v>
      </c>
      <c r="J57" s="1">
        <f t="shared" si="3"/>
        <v>0</v>
      </c>
      <c r="K57" s="12"/>
      <c r="L57" s="13"/>
    </row>
    <row r="58" spans="1:12" ht="15.75">
      <c r="A58" s="32">
        <v>51</v>
      </c>
      <c r="B58" s="2"/>
      <c r="C58" s="2"/>
      <c r="D58" s="24"/>
      <c r="E58" s="25">
        <f t="shared" si="0"/>
        <v>0</v>
      </c>
      <c r="F58" s="26"/>
      <c r="G58" s="25">
        <f t="shared" si="1"/>
        <v>0</v>
      </c>
      <c r="H58" s="24"/>
      <c r="I58" s="25">
        <f t="shared" si="2"/>
        <v>0</v>
      </c>
      <c r="J58" s="1">
        <f t="shared" si="3"/>
        <v>0</v>
      </c>
      <c r="K58" s="12"/>
      <c r="L58" s="13"/>
    </row>
    <row r="59" spans="1:10" ht="15">
      <c r="A59" s="32">
        <v>52</v>
      </c>
      <c r="B59" s="2"/>
      <c r="C59" s="2"/>
      <c r="D59" s="24"/>
      <c r="E59" s="25">
        <f t="shared" si="0"/>
        <v>0</v>
      </c>
      <c r="F59" s="26"/>
      <c r="G59" s="25">
        <f t="shared" si="1"/>
        <v>0</v>
      </c>
      <c r="H59" s="24"/>
      <c r="I59" s="25">
        <f t="shared" si="2"/>
        <v>0</v>
      </c>
      <c r="J59" s="1">
        <f>SUM(E59+G59+I59)</f>
        <v>0</v>
      </c>
    </row>
    <row r="60" spans="1:10" ht="15">
      <c r="A60" s="32">
        <v>53</v>
      </c>
      <c r="B60" s="2"/>
      <c r="C60" s="2"/>
      <c r="D60" s="26"/>
      <c r="E60" s="25">
        <f t="shared" si="0"/>
        <v>0</v>
      </c>
      <c r="F60" s="26"/>
      <c r="G60" s="25">
        <f t="shared" si="1"/>
        <v>0</v>
      </c>
      <c r="H60" s="26"/>
      <c r="I60" s="25">
        <f t="shared" si="2"/>
        <v>0</v>
      </c>
      <c r="J60" s="1">
        <f>SUM(E60+G60+I60)</f>
        <v>0</v>
      </c>
    </row>
    <row r="61" spans="1:10" ht="15">
      <c r="A61" s="30"/>
      <c r="B61" s="27"/>
      <c r="C61" s="27"/>
      <c r="D61" s="23"/>
      <c r="E61" s="23"/>
      <c r="F61" s="23"/>
      <c r="G61" s="23"/>
      <c r="H61" s="23"/>
      <c r="I61" s="23"/>
      <c r="J61" s="23"/>
    </row>
    <row r="62" spans="1:10" ht="15">
      <c r="A62" s="30"/>
      <c r="B62" s="27"/>
      <c r="C62" s="27"/>
      <c r="D62" s="23"/>
      <c r="E62" s="23"/>
      <c r="F62" s="23"/>
      <c r="G62" s="23"/>
      <c r="H62" s="23"/>
      <c r="I62" s="23"/>
      <c r="J62" s="23"/>
    </row>
    <row r="63" spans="1:10" ht="15">
      <c r="A63" s="30"/>
      <c r="B63" s="27"/>
      <c r="C63" s="27"/>
      <c r="D63" s="23"/>
      <c r="E63" s="23"/>
      <c r="F63" s="23"/>
      <c r="G63" s="23"/>
      <c r="H63" s="23"/>
      <c r="I63" s="23"/>
      <c r="J63" s="23"/>
    </row>
    <row r="64" spans="1:10" ht="15">
      <c r="A64" s="30"/>
      <c r="B64" s="27"/>
      <c r="C64" s="27"/>
      <c r="D64" s="23"/>
      <c r="E64" s="23"/>
      <c r="F64" s="23"/>
      <c r="G64" s="23"/>
      <c r="H64" s="23"/>
      <c r="I64" s="23"/>
      <c r="J64" s="23"/>
    </row>
    <row r="65" spans="1:10" ht="15">
      <c r="A65" s="30"/>
      <c r="B65" s="27"/>
      <c r="C65" s="27"/>
      <c r="D65" s="23"/>
      <c r="E65" s="23"/>
      <c r="F65" s="23"/>
      <c r="G65" s="23"/>
      <c r="H65" s="23"/>
      <c r="I65" s="23"/>
      <c r="J65" s="23"/>
    </row>
    <row r="66" spans="1:10" ht="15">
      <c r="A66" s="30"/>
      <c r="B66" s="27"/>
      <c r="C66" s="27"/>
      <c r="D66" s="23"/>
      <c r="E66" s="23"/>
      <c r="F66" s="23"/>
      <c r="G66" s="23"/>
      <c r="H66" s="23"/>
      <c r="I66" s="23"/>
      <c r="J66" s="23"/>
    </row>
    <row r="67" spans="1:10" ht="15">
      <c r="A67" s="30"/>
      <c r="B67" s="27"/>
      <c r="C67" s="27"/>
      <c r="D67" s="23"/>
      <c r="E67" s="23"/>
      <c r="F67" s="23"/>
      <c r="G67" s="23"/>
      <c r="H67" s="23"/>
      <c r="I67" s="23"/>
      <c r="J67" s="23"/>
    </row>
    <row r="68" spans="1:10" ht="15">
      <c r="A68" s="30"/>
      <c r="B68" s="27"/>
      <c r="C68" s="27"/>
      <c r="D68" s="23"/>
      <c r="E68" s="23"/>
      <c r="F68" s="23"/>
      <c r="G68" s="23"/>
      <c r="H68" s="23"/>
      <c r="I68" s="23"/>
      <c r="J68" s="23"/>
    </row>
    <row r="69" spans="1:10" ht="15">
      <c r="A69" s="30"/>
      <c r="B69" s="27"/>
      <c r="C69" s="27"/>
      <c r="D69" s="23"/>
      <c r="E69" s="23"/>
      <c r="F69" s="23"/>
      <c r="G69" s="23"/>
      <c r="H69" s="23"/>
      <c r="I69" s="23"/>
      <c r="J69" s="23"/>
    </row>
    <row r="70" spans="1:10" ht="15">
      <c r="A70" s="30"/>
      <c r="B70" s="27"/>
      <c r="C70" s="27"/>
      <c r="D70" s="23"/>
      <c r="E70" s="23"/>
      <c r="F70" s="23"/>
      <c r="G70" s="23"/>
      <c r="H70" s="23"/>
      <c r="I70" s="23"/>
      <c r="J70" s="23"/>
    </row>
    <row r="71" spans="1:10" ht="15">
      <c r="A71" s="30"/>
      <c r="B71" s="27"/>
      <c r="C71" s="27"/>
      <c r="D71" s="23"/>
      <c r="E71" s="23"/>
      <c r="F71" s="23"/>
      <c r="G71" s="23"/>
      <c r="H71" s="23"/>
      <c r="I71" s="23"/>
      <c r="J71" s="23"/>
    </row>
    <row r="72" spans="1:10" ht="15">
      <c r="A72" s="30"/>
      <c r="B72" s="27"/>
      <c r="C72" s="27"/>
      <c r="D72" s="23"/>
      <c r="E72" s="23"/>
      <c r="F72" s="23"/>
      <c r="G72" s="23"/>
      <c r="H72" s="23"/>
      <c r="I72" s="23"/>
      <c r="J72" s="23"/>
    </row>
    <row r="73" spans="1:10" ht="15">
      <c r="A73" s="30"/>
      <c r="B73" s="27"/>
      <c r="C73" s="27"/>
      <c r="D73" s="23"/>
      <c r="E73" s="23"/>
      <c r="F73" s="23"/>
      <c r="G73" s="23"/>
      <c r="H73" s="23"/>
      <c r="I73" s="23"/>
      <c r="J73" s="23"/>
    </row>
    <row r="74" spans="1:10" ht="15">
      <c r="A74" s="30"/>
      <c r="B74" s="27"/>
      <c r="C74" s="27"/>
      <c r="D74" s="23"/>
      <c r="E74" s="23"/>
      <c r="F74" s="23"/>
      <c r="G74" s="23"/>
      <c r="H74" s="23"/>
      <c r="I74" s="23"/>
      <c r="J74" s="23"/>
    </row>
    <row r="75" spans="1:10" ht="15">
      <c r="A75" s="30"/>
      <c r="B75" s="27"/>
      <c r="C75" s="27"/>
      <c r="D75" s="23"/>
      <c r="E75" s="23"/>
      <c r="F75" s="23"/>
      <c r="G75" s="23"/>
      <c r="H75" s="23"/>
      <c r="I75" s="23"/>
      <c r="J75" s="23"/>
    </row>
    <row r="76" spans="1:10" ht="15">
      <c r="A76" s="30"/>
      <c r="B76" s="27"/>
      <c r="C76" s="27"/>
      <c r="D76" s="23"/>
      <c r="E76" s="23"/>
      <c r="F76" s="23"/>
      <c r="G76" s="23"/>
      <c r="H76" s="23"/>
      <c r="I76" s="23"/>
      <c r="J76" s="23"/>
    </row>
    <row r="77" spans="1:10" ht="15">
      <c r="A77" s="30"/>
      <c r="B77" s="27"/>
      <c r="C77" s="27"/>
      <c r="D77" s="23"/>
      <c r="E77" s="23"/>
      <c r="F77" s="23"/>
      <c r="G77" s="23"/>
      <c r="H77" s="23"/>
      <c r="I77" s="23"/>
      <c r="J77" s="23"/>
    </row>
    <row r="78" spans="1:10" ht="15">
      <c r="A78" s="30"/>
      <c r="B78" s="27"/>
      <c r="C78" s="27"/>
      <c r="D78" s="23"/>
      <c r="E78" s="23"/>
      <c r="F78" s="23"/>
      <c r="G78" s="23"/>
      <c r="H78" s="23"/>
      <c r="I78" s="23"/>
      <c r="J78" s="23"/>
    </row>
    <row r="79" spans="1:10" ht="15">
      <c r="A79" s="30"/>
      <c r="B79" s="27"/>
      <c r="C79" s="27"/>
      <c r="D79" s="23"/>
      <c r="E79" s="23"/>
      <c r="F79" s="23"/>
      <c r="G79" s="23"/>
      <c r="H79" s="23"/>
      <c r="I79" s="23"/>
      <c r="J79" s="23"/>
    </row>
    <row r="80" spans="1:10" ht="15">
      <c r="A80" s="30"/>
      <c r="B80" s="27"/>
      <c r="C80" s="27"/>
      <c r="D80" s="23"/>
      <c r="E80" s="23"/>
      <c r="F80" s="23"/>
      <c r="G80" s="23"/>
      <c r="H80" s="23"/>
      <c r="I80" s="23"/>
      <c r="J80" s="23"/>
    </row>
    <row r="81" spans="1:10" ht="15">
      <c r="A81" s="30"/>
      <c r="B81" s="27"/>
      <c r="C81" s="27"/>
      <c r="D81" s="23"/>
      <c r="E81" s="23"/>
      <c r="F81" s="23"/>
      <c r="G81" s="23"/>
      <c r="H81" s="23"/>
      <c r="I81" s="23"/>
      <c r="J81" s="23"/>
    </row>
    <row r="82" spans="1:10" ht="15">
      <c r="A82" s="30"/>
      <c r="B82" s="27"/>
      <c r="C82" s="27"/>
      <c r="D82" s="23"/>
      <c r="E82" s="23"/>
      <c r="F82" s="23"/>
      <c r="G82" s="23"/>
      <c r="H82" s="23"/>
      <c r="I82" s="23"/>
      <c r="J82" s="23"/>
    </row>
    <row r="83" spans="1:10" ht="15">
      <c r="A83" s="30"/>
      <c r="B83" s="27"/>
      <c r="C83" s="27"/>
      <c r="D83" s="23"/>
      <c r="E83" s="23"/>
      <c r="F83" s="23"/>
      <c r="G83" s="23"/>
      <c r="H83" s="23"/>
      <c r="I83" s="23"/>
      <c r="J83" s="23"/>
    </row>
    <row r="84" spans="1:10" ht="15">
      <c r="A84" s="30"/>
      <c r="B84" s="27"/>
      <c r="C84" s="27"/>
      <c r="D84" s="23"/>
      <c r="E84" s="23"/>
      <c r="F84" s="23"/>
      <c r="G84" s="23"/>
      <c r="H84" s="23"/>
      <c r="I84" s="23"/>
      <c r="J84" s="23"/>
    </row>
    <row r="85" spans="1:10" ht="15">
      <c r="A85" s="30"/>
      <c r="B85" s="27"/>
      <c r="C85" s="27"/>
      <c r="D85" s="23"/>
      <c r="E85" s="23"/>
      <c r="F85" s="23"/>
      <c r="G85" s="23"/>
      <c r="H85" s="23"/>
      <c r="I85" s="23"/>
      <c r="J85" s="23"/>
    </row>
    <row r="86" spans="1:10" ht="15">
      <c r="A86" s="30"/>
      <c r="B86" s="27"/>
      <c r="C86" s="27"/>
      <c r="D86" s="23"/>
      <c r="E86" s="23"/>
      <c r="F86" s="23"/>
      <c r="G86" s="23"/>
      <c r="H86" s="23"/>
      <c r="I86" s="23"/>
      <c r="J86" s="23"/>
    </row>
    <row r="87" spans="1:10" ht="15">
      <c r="A87" s="30"/>
      <c r="B87" s="27"/>
      <c r="C87" s="27"/>
      <c r="D87" s="23"/>
      <c r="E87" s="23"/>
      <c r="F87" s="23"/>
      <c r="G87" s="23"/>
      <c r="H87" s="23"/>
      <c r="I87" s="23"/>
      <c r="J87" s="23"/>
    </row>
    <row r="88" spans="1:10" ht="15">
      <c r="A88" s="30"/>
      <c r="B88" s="27"/>
      <c r="C88" s="27"/>
      <c r="D88" s="23"/>
      <c r="E88" s="23"/>
      <c r="F88" s="23"/>
      <c r="G88" s="23"/>
      <c r="H88" s="23"/>
      <c r="I88" s="23"/>
      <c r="J88" s="23"/>
    </row>
    <row r="89" spans="1:10" ht="15">
      <c r="A89" s="30"/>
      <c r="B89" s="27"/>
      <c r="C89" s="27"/>
      <c r="D89" s="23"/>
      <c r="E89" s="23"/>
      <c r="F89" s="23"/>
      <c r="G89" s="23"/>
      <c r="H89" s="23"/>
      <c r="I89" s="23"/>
      <c r="J89" s="23"/>
    </row>
    <row r="90" spans="1:10" ht="15">
      <c r="A90" s="30"/>
      <c r="B90" s="27"/>
      <c r="C90" s="27"/>
      <c r="D90" s="23"/>
      <c r="E90" s="23"/>
      <c r="F90" s="23"/>
      <c r="G90" s="23"/>
      <c r="H90" s="23"/>
      <c r="I90" s="23"/>
      <c r="J90" s="23"/>
    </row>
    <row r="91" spans="1:10" ht="15">
      <c r="A91" s="30"/>
      <c r="B91" s="27"/>
      <c r="C91" s="27"/>
      <c r="D91" s="23"/>
      <c r="E91" s="23"/>
      <c r="F91" s="23"/>
      <c r="G91" s="23"/>
      <c r="H91" s="23"/>
      <c r="I91" s="23"/>
      <c r="J91" s="23"/>
    </row>
    <row r="92" spans="1:10" ht="15">
      <c r="A92" s="30"/>
      <c r="B92" s="27"/>
      <c r="C92" s="27"/>
      <c r="D92" s="23"/>
      <c r="E92" s="23"/>
      <c r="F92" s="23"/>
      <c r="G92" s="23"/>
      <c r="H92" s="23"/>
      <c r="I92" s="23"/>
      <c r="J92" s="23"/>
    </row>
    <row r="93" spans="1:10" ht="15">
      <c r="A93" s="30"/>
      <c r="B93" s="27"/>
      <c r="C93" s="27"/>
      <c r="D93" s="23"/>
      <c r="E93" s="23"/>
      <c r="F93" s="23"/>
      <c r="G93" s="23"/>
      <c r="H93" s="23"/>
      <c r="I93" s="23"/>
      <c r="J93" s="23"/>
    </row>
    <row r="94" spans="1:10" ht="15">
      <c r="A94" s="30"/>
      <c r="B94" s="27"/>
      <c r="C94" s="27"/>
      <c r="D94" s="23"/>
      <c r="E94" s="23"/>
      <c r="F94" s="23"/>
      <c r="G94" s="23"/>
      <c r="H94" s="23"/>
      <c r="I94" s="23"/>
      <c r="J94" s="23"/>
    </row>
    <row r="95" spans="1:10" ht="15">
      <c r="A95" s="30"/>
      <c r="B95" s="27"/>
      <c r="C95" s="27"/>
      <c r="D95" s="23"/>
      <c r="E95" s="23"/>
      <c r="F95" s="23"/>
      <c r="G95" s="23"/>
      <c r="H95" s="23"/>
      <c r="I95" s="23"/>
      <c r="J95" s="23"/>
    </row>
    <row r="96" spans="1:10" ht="15">
      <c r="A96" s="30"/>
      <c r="B96" s="27"/>
      <c r="C96" s="27"/>
      <c r="D96" s="23"/>
      <c r="E96" s="23"/>
      <c r="F96" s="23"/>
      <c r="G96" s="23"/>
      <c r="H96" s="23"/>
      <c r="I96" s="23"/>
      <c r="J96" s="23"/>
    </row>
    <row r="97" spans="1:10" ht="15">
      <c r="A97" s="30"/>
      <c r="B97" s="27"/>
      <c r="C97" s="27"/>
      <c r="D97" s="23"/>
      <c r="E97" s="23"/>
      <c r="F97" s="23"/>
      <c r="G97" s="23"/>
      <c r="H97" s="23"/>
      <c r="I97" s="23"/>
      <c r="J97" s="23"/>
    </row>
    <row r="98" spans="1:10" ht="15">
      <c r="A98" s="30"/>
      <c r="B98" s="27"/>
      <c r="C98" s="27"/>
      <c r="D98" s="23"/>
      <c r="E98" s="23"/>
      <c r="F98" s="23"/>
      <c r="G98" s="23"/>
      <c r="H98" s="23"/>
      <c r="I98" s="23"/>
      <c r="J98" s="23"/>
    </row>
    <row r="99" spans="1:10" ht="15">
      <c r="A99" s="30"/>
      <c r="B99" s="27"/>
      <c r="C99" s="27"/>
      <c r="D99" s="23"/>
      <c r="E99" s="23"/>
      <c r="F99" s="23"/>
      <c r="G99" s="23"/>
      <c r="H99" s="23"/>
      <c r="I99" s="23"/>
      <c r="J99" s="23"/>
    </row>
    <row r="100" spans="1:10" ht="15">
      <c r="A100" s="30"/>
      <c r="B100" s="27"/>
      <c r="C100" s="27"/>
      <c r="D100" s="23"/>
      <c r="E100" s="23"/>
      <c r="F100" s="23"/>
      <c r="G100" s="23"/>
      <c r="H100" s="23"/>
      <c r="I100" s="23"/>
      <c r="J100" s="23"/>
    </row>
    <row r="101" spans="1:10" ht="15">
      <c r="A101" s="30"/>
      <c r="B101" s="27"/>
      <c r="C101" s="27"/>
      <c r="D101" s="23"/>
      <c r="E101" s="23"/>
      <c r="F101" s="23"/>
      <c r="G101" s="23"/>
      <c r="H101" s="23"/>
      <c r="I101" s="23"/>
      <c r="J101" s="23"/>
    </row>
    <row r="102" spans="1:10" ht="15">
      <c r="A102" s="30"/>
      <c r="B102" s="27"/>
      <c r="C102" s="27"/>
      <c r="D102" s="23"/>
      <c r="E102" s="23"/>
      <c r="F102" s="23"/>
      <c r="G102" s="23"/>
      <c r="H102" s="23"/>
      <c r="I102" s="23"/>
      <c r="J102" s="23"/>
    </row>
    <row r="103" spans="1:10" ht="15">
      <c r="A103" s="30"/>
      <c r="B103" s="27"/>
      <c r="C103" s="27"/>
      <c r="D103" s="23"/>
      <c r="E103" s="23"/>
      <c r="F103" s="23"/>
      <c r="G103" s="23"/>
      <c r="H103" s="23"/>
      <c r="I103" s="23"/>
      <c r="J103" s="23"/>
    </row>
    <row r="104" spans="1:10" ht="15">
      <c r="A104" s="30"/>
      <c r="B104" s="27"/>
      <c r="C104" s="27"/>
      <c r="D104" s="23"/>
      <c r="E104" s="23"/>
      <c r="F104" s="23"/>
      <c r="G104" s="23"/>
      <c r="H104" s="23"/>
      <c r="I104" s="23"/>
      <c r="J104" s="23"/>
    </row>
    <row r="105" spans="1:10" ht="15">
      <c r="A105" s="30"/>
      <c r="B105" s="27"/>
      <c r="C105" s="27"/>
      <c r="D105" s="23"/>
      <c r="E105" s="23"/>
      <c r="F105" s="23"/>
      <c r="G105" s="23"/>
      <c r="H105" s="23"/>
      <c r="I105" s="23"/>
      <c r="J105" s="23"/>
    </row>
    <row r="106" spans="1:10" ht="15">
      <c r="A106" s="30"/>
      <c r="B106" s="27"/>
      <c r="C106" s="27"/>
      <c r="D106" s="23"/>
      <c r="E106" s="23"/>
      <c r="F106" s="23"/>
      <c r="G106" s="23"/>
      <c r="H106" s="23"/>
      <c r="I106" s="23"/>
      <c r="J106" s="23"/>
    </row>
    <row r="107" spans="1:10" ht="15">
      <c r="A107" s="30"/>
      <c r="B107" s="27"/>
      <c r="C107" s="27"/>
      <c r="D107" s="23"/>
      <c r="E107" s="23"/>
      <c r="F107" s="23"/>
      <c r="G107" s="23"/>
      <c r="H107" s="23"/>
      <c r="I107" s="23"/>
      <c r="J107" s="23"/>
    </row>
    <row r="108" spans="1:10" ht="15">
      <c r="A108" s="30"/>
      <c r="B108" s="27"/>
      <c r="C108" s="27"/>
      <c r="D108" s="23"/>
      <c r="E108" s="23"/>
      <c r="F108" s="23"/>
      <c r="G108" s="23"/>
      <c r="H108" s="23"/>
      <c r="I108" s="23"/>
      <c r="J108" s="23"/>
    </row>
    <row r="109" spans="1:10" ht="15">
      <c r="A109" s="30"/>
      <c r="B109" s="27"/>
      <c r="C109" s="27"/>
      <c r="D109" s="23"/>
      <c r="E109" s="23"/>
      <c r="F109" s="23"/>
      <c r="G109" s="23"/>
      <c r="H109" s="23"/>
      <c r="I109" s="23"/>
      <c r="J109" s="23"/>
    </row>
    <row r="110" spans="1:10" ht="15">
      <c r="A110" s="30"/>
      <c r="B110" s="27"/>
      <c r="C110" s="27"/>
      <c r="D110" s="23"/>
      <c r="E110" s="23"/>
      <c r="F110" s="23"/>
      <c r="G110" s="23"/>
      <c r="H110" s="23"/>
      <c r="I110" s="23"/>
      <c r="J110" s="23"/>
    </row>
    <row r="111" spans="1:10" ht="15">
      <c r="A111" s="30"/>
      <c r="B111" s="27"/>
      <c r="C111" s="27"/>
      <c r="D111" s="23"/>
      <c r="E111" s="23"/>
      <c r="F111" s="23"/>
      <c r="G111" s="23"/>
      <c r="H111" s="23"/>
      <c r="I111" s="23"/>
      <c r="J111" s="23"/>
    </row>
    <row r="112" spans="1:10" ht="15">
      <c r="A112" s="30"/>
      <c r="B112" s="27"/>
      <c r="C112" s="27"/>
      <c r="D112" s="23"/>
      <c r="E112" s="23"/>
      <c r="F112" s="23"/>
      <c r="G112" s="23"/>
      <c r="H112" s="23"/>
      <c r="I112" s="23"/>
      <c r="J112" s="23"/>
    </row>
    <row r="113" spans="1:10" ht="15">
      <c r="A113" s="30"/>
      <c r="B113" s="27"/>
      <c r="C113" s="27"/>
      <c r="D113" s="23"/>
      <c r="E113" s="23"/>
      <c r="F113" s="23"/>
      <c r="G113" s="23"/>
      <c r="H113" s="23"/>
      <c r="I113" s="23"/>
      <c r="J113" s="23"/>
    </row>
    <row r="114" spans="1:10" ht="15">
      <c r="A114" s="30"/>
      <c r="B114" s="27"/>
      <c r="C114" s="27"/>
      <c r="D114" s="23"/>
      <c r="E114" s="23"/>
      <c r="F114" s="23"/>
      <c r="G114" s="23"/>
      <c r="H114" s="23"/>
      <c r="I114" s="23"/>
      <c r="J114" s="23"/>
    </row>
    <row r="115" spans="1:10" ht="15">
      <c r="A115" s="30"/>
      <c r="B115" s="27"/>
      <c r="C115" s="27"/>
      <c r="D115" s="23"/>
      <c r="E115" s="23"/>
      <c r="F115" s="23"/>
      <c r="G115" s="23"/>
      <c r="H115" s="23"/>
      <c r="I115" s="23"/>
      <c r="J115" s="23"/>
    </row>
    <row r="116" spans="1:10" ht="15">
      <c r="A116" s="30"/>
      <c r="B116" s="27"/>
      <c r="C116" s="27"/>
      <c r="D116" s="23"/>
      <c r="E116" s="23"/>
      <c r="F116" s="23"/>
      <c r="G116" s="23"/>
      <c r="H116" s="23"/>
      <c r="I116" s="23"/>
      <c r="J116" s="23"/>
    </row>
    <row r="117" spans="1:10" ht="15">
      <c r="A117" s="30"/>
      <c r="B117" s="27"/>
      <c r="C117" s="27"/>
      <c r="D117" s="23"/>
      <c r="E117" s="23"/>
      <c r="F117" s="23"/>
      <c r="G117" s="23"/>
      <c r="H117" s="23"/>
      <c r="I117" s="23"/>
      <c r="J117" s="23"/>
    </row>
    <row r="118" spans="1:10" ht="15">
      <c r="A118" s="30"/>
      <c r="B118" s="27"/>
      <c r="C118" s="27"/>
      <c r="D118" s="23"/>
      <c r="E118" s="23"/>
      <c r="F118" s="23"/>
      <c r="G118" s="23"/>
      <c r="H118" s="23"/>
      <c r="I118" s="23"/>
      <c r="J118" s="23"/>
    </row>
    <row r="119" spans="1:10" ht="15">
      <c r="A119" s="30"/>
      <c r="B119" s="27"/>
      <c r="C119" s="27"/>
      <c r="D119" s="23"/>
      <c r="E119" s="23"/>
      <c r="F119" s="23"/>
      <c r="G119" s="23"/>
      <c r="H119" s="23"/>
      <c r="I119" s="23"/>
      <c r="J119" s="23"/>
    </row>
    <row r="120" spans="1:10" ht="15">
      <c r="A120" s="30"/>
      <c r="B120" s="27"/>
      <c r="C120" s="27"/>
      <c r="D120" s="23"/>
      <c r="E120" s="23"/>
      <c r="F120" s="23"/>
      <c r="G120" s="23"/>
      <c r="H120" s="23"/>
      <c r="I120" s="23"/>
      <c r="J120" s="23"/>
    </row>
    <row r="121" spans="1:10" ht="15">
      <c r="A121" s="30"/>
      <c r="B121" s="27"/>
      <c r="C121" s="27"/>
      <c r="D121" s="23"/>
      <c r="E121" s="23"/>
      <c r="F121" s="23"/>
      <c r="G121" s="23"/>
      <c r="H121" s="23"/>
      <c r="I121" s="23"/>
      <c r="J121" s="23"/>
    </row>
    <row r="122" spans="1:10" ht="15">
      <c r="A122" s="30"/>
      <c r="B122" s="27"/>
      <c r="C122" s="27"/>
      <c r="D122" s="23"/>
      <c r="E122" s="23"/>
      <c r="F122" s="23"/>
      <c r="G122" s="23"/>
      <c r="H122" s="23"/>
      <c r="I122" s="23"/>
      <c r="J122" s="23"/>
    </row>
    <row r="123" spans="1:10" ht="15">
      <c r="A123" s="30"/>
      <c r="B123" s="27"/>
      <c r="C123" s="27"/>
      <c r="D123" s="23"/>
      <c r="E123" s="23"/>
      <c r="F123" s="23"/>
      <c r="G123" s="23"/>
      <c r="H123" s="23"/>
      <c r="I123" s="23"/>
      <c r="J123" s="23"/>
    </row>
    <row r="124" spans="1:10" ht="15">
      <c r="A124" s="30"/>
      <c r="B124" s="27"/>
      <c r="C124" s="27"/>
      <c r="D124" s="23"/>
      <c r="E124" s="23"/>
      <c r="F124" s="23"/>
      <c r="G124" s="23"/>
      <c r="H124" s="23"/>
      <c r="I124" s="23"/>
      <c r="J124" s="23"/>
    </row>
    <row r="125" spans="1:10" ht="15">
      <c r="A125" s="30"/>
      <c r="B125" s="27"/>
      <c r="C125" s="27"/>
      <c r="D125" s="23"/>
      <c r="E125" s="23"/>
      <c r="F125" s="23"/>
      <c r="G125" s="23"/>
      <c r="H125" s="23"/>
      <c r="I125" s="23"/>
      <c r="J125" s="23"/>
    </row>
    <row r="126" spans="1:10" ht="15">
      <c r="A126" s="30"/>
      <c r="B126" s="27"/>
      <c r="C126" s="27"/>
      <c r="D126" s="23"/>
      <c r="E126" s="23"/>
      <c r="F126" s="23"/>
      <c r="G126" s="23"/>
      <c r="H126" s="23"/>
      <c r="I126" s="23"/>
      <c r="J126" s="23"/>
    </row>
    <row r="127" spans="1:10" ht="15">
      <c r="A127" s="30"/>
      <c r="B127" s="27"/>
      <c r="C127" s="27"/>
      <c r="D127" s="23"/>
      <c r="E127" s="23"/>
      <c r="F127" s="23"/>
      <c r="G127" s="23"/>
      <c r="H127" s="23"/>
      <c r="I127" s="23"/>
      <c r="J127" s="23"/>
    </row>
    <row r="128" spans="1:10" ht="15">
      <c r="A128" s="30"/>
      <c r="B128" s="27"/>
      <c r="C128" s="27"/>
      <c r="D128" s="23"/>
      <c r="E128" s="23"/>
      <c r="F128" s="23"/>
      <c r="G128" s="23"/>
      <c r="H128" s="23"/>
      <c r="I128" s="23"/>
      <c r="J128" s="23"/>
    </row>
    <row r="129" spans="1:10" ht="15">
      <c r="A129" s="30"/>
      <c r="B129" s="27"/>
      <c r="C129" s="27"/>
      <c r="D129" s="23"/>
      <c r="E129" s="23"/>
      <c r="F129" s="23"/>
      <c r="G129" s="23"/>
      <c r="H129" s="23"/>
      <c r="I129" s="23"/>
      <c r="J129" s="23"/>
    </row>
    <row r="130" spans="1:10" ht="15">
      <c r="A130" s="30"/>
      <c r="B130" s="27"/>
      <c r="C130" s="27"/>
      <c r="D130" s="23"/>
      <c r="E130" s="23"/>
      <c r="F130" s="23"/>
      <c r="G130" s="23"/>
      <c r="H130" s="23"/>
      <c r="I130" s="23"/>
      <c r="J130" s="23"/>
    </row>
    <row r="131" spans="1:10" ht="15">
      <c r="A131" s="30"/>
      <c r="B131" s="27"/>
      <c r="C131" s="27"/>
      <c r="D131" s="23"/>
      <c r="E131" s="23"/>
      <c r="F131" s="23"/>
      <c r="G131" s="23"/>
      <c r="H131" s="23"/>
      <c r="I131" s="23"/>
      <c r="J131" s="23"/>
    </row>
    <row r="132" spans="1:10" ht="15">
      <c r="A132" s="30"/>
      <c r="B132" s="27"/>
      <c r="C132" s="27"/>
      <c r="D132" s="23"/>
      <c r="E132" s="23"/>
      <c r="F132" s="23"/>
      <c r="G132" s="23"/>
      <c r="H132" s="23"/>
      <c r="I132" s="23"/>
      <c r="J132" s="23"/>
    </row>
    <row r="133" spans="1:10" ht="15">
      <c r="A133" s="30"/>
      <c r="B133" s="27"/>
      <c r="C133" s="27"/>
      <c r="D133" s="23"/>
      <c r="E133" s="23"/>
      <c r="F133" s="23"/>
      <c r="G133" s="23"/>
      <c r="H133" s="23"/>
      <c r="I133" s="23"/>
      <c r="J133" s="23"/>
    </row>
    <row r="134" spans="1:10" ht="15">
      <c r="A134" s="30"/>
      <c r="B134" s="27"/>
      <c r="C134" s="27"/>
      <c r="D134" s="23"/>
      <c r="E134" s="23"/>
      <c r="F134" s="23"/>
      <c r="G134" s="23"/>
      <c r="H134" s="23"/>
      <c r="I134" s="23"/>
      <c r="J134" s="23"/>
    </row>
    <row r="135" spans="1:10" ht="15">
      <c r="A135" s="30"/>
      <c r="B135" s="27"/>
      <c r="C135" s="27"/>
      <c r="D135" s="23"/>
      <c r="E135" s="23"/>
      <c r="F135" s="23"/>
      <c r="G135" s="23"/>
      <c r="H135" s="23"/>
      <c r="I135" s="23"/>
      <c r="J135" s="23"/>
    </row>
    <row r="136" spans="1:10" ht="15">
      <c r="A136" s="30"/>
      <c r="B136" s="27"/>
      <c r="C136" s="27"/>
      <c r="D136" s="23"/>
      <c r="E136" s="23"/>
      <c r="F136" s="23"/>
      <c r="G136" s="23"/>
      <c r="H136" s="23"/>
      <c r="I136" s="23"/>
      <c r="J136" s="23"/>
    </row>
    <row r="137" spans="1:10" ht="15">
      <c r="A137" s="30"/>
      <c r="B137" s="27"/>
      <c r="C137" s="27"/>
      <c r="D137" s="23"/>
      <c r="E137" s="23"/>
      <c r="F137" s="23"/>
      <c r="G137" s="23"/>
      <c r="H137" s="23"/>
      <c r="I137" s="23"/>
      <c r="J137" s="23"/>
    </row>
    <row r="138" spans="1:10" ht="15">
      <c r="A138" s="30"/>
      <c r="B138" s="27"/>
      <c r="C138" s="27"/>
      <c r="D138" s="23"/>
      <c r="E138" s="23"/>
      <c r="F138" s="23"/>
      <c r="G138" s="23"/>
      <c r="H138" s="23"/>
      <c r="I138" s="23"/>
      <c r="J138" s="23"/>
    </row>
    <row r="139" spans="1:10" ht="15">
      <c r="A139" s="30"/>
      <c r="B139" s="27"/>
      <c r="C139" s="27"/>
      <c r="D139" s="23"/>
      <c r="E139" s="23"/>
      <c r="F139" s="23"/>
      <c r="G139" s="23"/>
      <c r="H139" s="23"/>
      <c r="I139" s="23"/>
      <c r="J139" s="23"/>
    </row>
    <row r="140" spans="1:10" ht="15">
      <c r="A140" s="30"/>
      <c r="B140" s="27"/>
      <c r="C140" s="27"/>
      <c r="D140" s="23"/>
      <c r="E140" s="23"/>
      <c r="F140" s="23"/>
      <c r="G140" s="23"/>
      <c r="H140" s="23"/>
      <c r="I140" s="23"/>
      <c r="J140" s="23"/>
    </row>
    <row r="141" spans="1:10" ht="15">
      <c r="A141" s="30"/>
      <c r="B141" s="27"/>
      <c r="C141" s="27"/>
      <c r="D141" s="23"/>
      <c r="E141" s="23"/>
      <c r="F141" s="23"/>
      <c r="G141" s="23"/>
      <c r="H141" s="23"/>
      <c r="I141" s="23"/>
      <c r="J141" s="23"/>
    </row>
    <row r="142" spans="1:10" ht="15">
      <c r="A142" s="30"/>
      <c r="B142" s="27"/>
      <c r="C142" s="27"/>
      <c r="D142" s="23"/>
      <c r="E142" s="23"/>
      <c r="F142" s="23"/>
      <c r="G142" s="23"/>
      <c r="H142" s="23"/>
      <c r="I142" s="23"/>
      <c r="J142" s="23"/>
    </row>
    <row r="143" spans="1:10" ht="15">
      <c r="A143" s="30"/>
      <c r="B143" s="27"/>
      <c r="C143" s="27"/>
      <c r="D143" s="23"/>
      <c r="E143" s="23"/>
      <c r="F143" s="23"/>
      <c r="G143" s="23"/>
      <c r="H143" s="23"/>
      <c r="I143" s="23"/>
      <c r="J143" s="23"/>
    </row>
    <row r="144" spans="1:10" ht="15">
      <c r="A144" s="30"/>
      <c r="B144" s="27"/>
      <c r="C144" s="27"/>
      <c r="D144" s="23"/>
      <c r="E144" s="23"/>
      <c r="F144" s="23"/>
      <c r="G144" s="23"/>
      <c r="H144" s="23"/>
      <c r="I144" s="23"/>
      <c r="J144" s="23"/>
    </row>
    <row r="145" spans="1:10" ht="15">
      <c r="A145" s="30"/>
      <c r="B145" s="27"/>
      <c r="C145" s="27"/>
      <c r="D145" s="23"/>
      <c r="E145" s="23"/>
      <c r="F145" s="23"/>
      <c r="G145" s="23"/>
      <c r="H145" s="23"/>
      <c r="I145" s="23"/>
      <c r="J145" s="23"/>
    </row>
    <row r="146" spans="1:10" ht="15">
      <c r="A146" s="30"/>
      <c r="B146" s="27"/>
      <c r="C146" s="27"/>
      <c r="D146" s="23"/>
      <c r="E146" s="23"/>
      <c r="F146" s="23"/>
      <c r="G146" s="23"/>
      <c r="H146" s="23"/>
      <c r="I146" s="23"/>
      <c r="J146" s="23"/>
    </row>
    <row r="147" spans="1:10" ht="15">
      <c r="A147" s="30"/>
      <c r="B147" s="27"/>
      <c r="C147" s="27"/>
      <c r="D147" s="23"/>
      <c r="E147" s="23"/>
      <c r="F147" s="23"/>
      <c r="G147" s="23"/>
      <c r="H147" s="23"/>
      <c r="I147" s="23"/>
      <c r="J147" s="23"/>
    </row>
    <row r="148" spans="1:10" ht="15">
      <c r="A148" s="30"/>
      <c r="B148" s="27"/>
      <c r="C148" s="27"/>
      <c r="D148" s="23"/>
      <c r="E148" s="23"/>
      <c r="F148" s="23"/>
      <c r="G148" s="23"/>
      <c r="H148" s="23"/>
      <c r="I148" s="23"/>
      <c r="J148" s="23"/>
    </row>
    <row r="149" spans="1:10" ht="15">
      <c r="A149" s="30"/>
      <c r="B149" s="27"/>
      <c r="C149" s="27"/>
      <c r="D149" s="23"/>
      <c r="E149" s="23"/>
      <c r="F149" s="23"/>
      <c r="G149" s="23"/>
      <c r="H149" s="23"/>
      <c r="I149" s="23"/>
      <c r="J149" s="23"/>
    </row>
    <row r="150" spans="1:10" ht="15">
      <c r="A150" s="30"/>
      <c r="B150" s="27"/>
      <c r="C150" s="27"/>
      <c r="D150" s="23"/>
      <c r="E150" s="23"/>
      <c r="F150" s="23"/>
      <c r="G150" s="23"/>
      <c r="H150" s="23"/>
      <c r="I150" s="23"/>
      <c r="J150" s="23"/>
    </row>
    <row r="151" spans="1:10" ht="15">
      <c r="A151" s="30"/>
      <c r="B151" s="27"/>
      <c r="C151" s="27"/>
      <c r="D151" s="23"/>
      <c r="E151" s="23"/>
      <c r="F151" s="23"/>
      <c r="G151" s="23"/>
      <c r="H151" s="23"/>
      <c r="I151" s="23"/>
      <c r="J151" s="23"/>
    </row>
    <row r="152" spans="1:10" ht="15">
      <c r="A152" s="30"/>
      <c r="B152" s="27"/>
      <c r="C152" s="27"/>
      <c r="D152" s="23"/>
      <c r="E152" s="23"/>
      <c r="F152" s="23"/>
      <c r="G152" s="23"/>
      <c r="H152" s="23"/>
      <c r="I152" s="23"/>
      <c r="J152" s="23"/>
    </row>
    <row r="153" spans="1:10" ht="15">
      <c r="A153" s="30"/>
      <c r="B153" s="27"/>
      <c r="C153" s="27"/>
      <c r="D153" s="23"/>
      <c r="E153" s="23"/>
      <c r="F153" s="23"/>
      <c r="G153" s="23"/>
      <c r="H153" s="23"/>
      <c r="I153" s="23"/>
      <c r="J153" s="23"/>
    </row>
    <row r="154" spans="1:10" ht="15">
      <c r="A154" s="30"/>
      <c r="B154" s="27"/>
      <c r="C154" s="27"/>
      <c r="D154" s="23"/>
      <c r="E154" s="23"/>
      <c r="F154" s="23"/>
      <c r="G154" s="23"/>
      <c r="H154" s="23"/>
      <c r="I154" s="23"/>
      <c r="J154" s="23"/>
    </row>
    <row r="155" spans="1:10" ht="15">
      <c r="A155" s="30"/>
      <c r="B155" s="27"/>
      <c r="C155" s="27"/>
      <c r="D155" s="23"/>
      <c r="E155" s="23"/>
      <c r="F155" s="23"/>
      <c r="G155" s="23"/>
      <c r="H155" s="23"/>
      <c r="I155" s="23"/>
      <c r="J155" s="23"/>
    </row>
    <row r="156" spans="1:10" ht="15">
      <c r="A156" s="30"/>
      <c r="B156" s="27"/>
      <c r="C156" s="27"/>
      <c r="D156" s="23"/>
      <c r="E156" s="23"/>
      <c r="F156" s="23"/>
      <c r="G156" s="23"/>
      <c r="H156" s="23"/>
      <c r="I156" s="23"/>
      <c r="J156" s="23"/>
    </row>
    <row r="157" spans="1:10" ht="15">
      <c r="A157" s="30"/>
      <c r="B157" s="27"/>
      <c r="C157" s="27"/>
      <c r="D157" s="23"/>
      <c r="E157" s="23"/>
      <c r="F157" s="23"/>
      <c r="G157" s="23"/>
      <c r="H157" s="23"/>
      <c r="I157" s="23"/>
      <c r="J157" s="23"/>
    </row>
    <row r="158" spans="1:10" ht="15">
      <c r="A158" s="30"/>
      <c r="B158" s="27"/>
      <c r="C158" s="27"/>
      <c r="D158" s="23"/>
      <c r="E158" s="23"/>
      <c r="F158" s="23"/>
      <c r="G158" s="23"/>
      <c r="H158" s="23"/>
      <c r="I158" s="23"/>
      <c r="J158" s="23"/>
    </row>
    <row r="159" spans="1:10" ht="15">
      <c r="A159" s="30"/>
      <c r="B159" s="27"/>
      <c r="C159" s="27"/>
      <c r="D159" s="23"/>
      <c r="E159" s="23"/>
      <c r="F159" s="23"/>
      <c r="G159" s="23"/>
      <c r="H159" s="23"/>
      <c r="I159" s="23"/>
      <c r="J159" s="23"/>
    </row>
    <row r="160" spans="1:10" ht="15">
      <c r="A160" s="30"/>
      <c r="B160" s="27"/>
      <c r="C160" s="27"/>
      <c r="D160" s="23"/>
      <c r="E160" s="23"/>
      <c r="F160" s="23"/>
      <c r="G160" s="23"/>
      <c r="H160" s="23"/>
      <c r="I160" s="23"/>
      <c r="J160" s="23"/>
    </row>
    <row r="161" spans="1:10" ht="15">
      <c r="A161" s="30"/>
      <c r="B161" s="27"/>
      <c r="C161" s="27"/>
      <c r="D161" s="23"/>
      <c r="E161" s="23"/>
      <c r="F161" s="23"/>
      <c r="G161" s="23"/>
      <c r="H161" s="23"/>
      <c r="I161" s="23"/>
      <c r="J161" s="23"/>
    </row>
    <row r="162" spans="1:10" ht="15">
      <c r="A162" s="30"/>
      <c r="B162" s="27"/>
      <c r="C162" s="27"/>
      <c r="D162" s="23"/>
      <c r="E162" s="23"/>
      <c r="F162" s="23"/>
      <c r="G162" s="23"/>
      <c r="H162" s="23"/>
      <c r="I162" s="23"/>
      <c r="J162" s="23"/>
    </row>
    <row r="163" spans="1:10" ht="15">
      <c r="A163" s="30"/>
      <c r="B163" s="27"/>
      <c r="C163" s="27"/>
      <c r="D163" s="23"/>
      <c r="E163" s="23"/>
      <c r="F163" s="23"/>
      <c r="G163" s="23"/>
      <c r="H163" s="23"/>
      <c r="I163" s="23"/>
      <c r="J163" s="23"/>
    </row>
    <row r="164" spans="1:10" ht="15">
      <c r="A164" s="30"/>
      <c r="B164" s="27"/>
      <c r="C164" s="27"/>
      <c r="D164" s="23"/>
      <c r="E164" s="23"/>
      <c r="F164" s="23"/>
      <c r="G164" s="23"/>
      <c r="H164" s="23"/>
      <c r="I164" s="23"/>
      <c r="J164" s="23"/>
    </row>
    <row r="165" spans="1:10" ht="15">
      <c r="A165" s="30"/>
      <c r="B165" s="27"/>
      <c r="C165" s="27"/>
      <c r="D165" s="23"/>
      <c r="E165" s="23"/>
      <c r="F165" s="23"/>
      <c r="G165" s="23"/>
      <c r="H165" s="23"/>
      <c r="I165" s="23"/>
      <c r="J165" s="23"/>
    </row>
    <row r="166" spans="1:10" ht="15">
      <c r="A166" s="30"/>
      <c r="B166" s="27"/>
      <c r="C166" s="27"/>
      <c r="D166" s="23"/>
      <c r="E166" s="23"/>
      <c r="F166" s="23"/>
      <c r="G166" s="23"/>
      <c r="H166" s="23"/>
      <c r="I166" s="23"/>
      <c r="J166" s="23"/>
    </row>
    <row r="167" spans="1:10" ht="15">
      <c r="A167" s="30"/>
      <c r="B167" s="27"/>
      <c r="C167" s="27"/>
      <c r="D167" s="23"/>
      <c r="E167" s="23"/>
      <c r="F167" s="23"/>
      <c r="G167" s="23"/>
      <c r="H167" s="23"/>
      <c r="I167" s="23"/>
      <c r="J167" s="23"/>
    </row>
    <row r="168" spans="1:10" ht="15">
      <c r="A168" s="30"/>
      <c r="B168" s="27"/>
      <c r="C168" s="27"/>
      <c r="D168" s="23"/>
      <c r="E168" s="23"/>
      <c r="F168" s="23"/>
      <c r="G168" s="23"/>
      <c r="H168" s="23"/>
      <c r="I168" s="23"/>
      <c r="J168" s="23"/>
    </row>
    <row r="169" spans="1:10" ht="15">
      <c r="A169" s="30"/>
      <c r="B169" s="27"/>
      <c r="C169" s="27"/>
      <c r="D169" s="23"/>
      <c r="E169" s="23"/>
      <c r="F169" s="23"/>
      <c r="G169" s="23"/>
      <c r="H169" s="23"/>
      <c r="I169" s="23"/>
      <c r="J169" s="23"/>
    </row>
    <row r="170" spans="1:10" ht="15">
      <c r="A170" s="30"/>
      <c r="B170" s="27"/>
      <c r="C170" s="27"/>
      <c r="D170" s="23"/>
      <c r="E170" s="23"/>
      <c r="F170" s="23"/>
      <c r="G170" s="23"/>
      <c r="H170" s="23"/>
      <c r="I170" s="23"/>
      <c r="J170" s="23"/>
    </row>
    <row r="171" spans="1:10" ht="15">
      <c r="A171" s="30"/>
      <c r="B171" s="27"/>
      <c r="C171" s="27"/>
      <c r="D171" s="23"/>
      <c r="E171" s="23"/>
      <c r="F171" s="23"/>
      <c r="G171" s="23"/>
      <c r="H171" s="23"/>
      <c r="I171" s="23"/>
      <c r="J171" s="23"/>
    </row>
    <row r="172" spans="1:10" ht="15">
      <c r="A172" s="30"/>
      <c r="B172" s="27"/>
      <c r="C172" s="27"/>
      <c r="D172" s="23"/>
      <c r="E172" s="23"/>
      <c r="F172" s="23"/>
      <c r="G172" s="23"/>
      <c r="H172" s="23"/>
      <c r="I172" s="23"/>
      <c r="J172" s="23"/>
    </row>
    <row r="173" spans="1:10" ht="15">
      <c r="A173" s="30"/>
      <c r="B173" s="27"/>
      <c r="C173" s="27"/>
      <c r="D173" s="23"/>
      <c r="E173" s="23"/>
      <c r="F173" s="23"/>
      <c r="G173" s="23"/>
      <c r="H173" s="23"/>
      <c r="I173" s="23"/>
      <c r="J173" s="23"/>
    </row>
    <row r="174" spans="1:10" ht="15">
      <c r="A174" s="30"/>
      <c r="B174" s="27"/>
      <c r="C174" s="27"/>
      <c r="D174" s="23"/>
      <c r="E174" s="23"/>
      <c r="F174" s="23"/>
      <c r="G174" s="23"/>
      <c r="H174" s="23"/>
      <c r="I174" s="23"/>
      <c r="J174" s="23"/>
    </row>
    <row r="175" spans="1:10" ht="15">
      <c r="A175" s="30"/>
      <c r="B175" s="27"/>
      <c r="C175" s="27"/>
      <c r="D175" s="23"/>
      <c r="E175" s="23"/>
      <c r="F175" s="23"/>
      <c r="G175" s="23"/>
      <c r="H175" s="23"/>
      <c r="I175" s="23"/>
      <c r="J175" s="23"/>
    </row>
    <row r="176" spans="1:10" ht="15">
      <c r="A176" s="30"/>
      <c r="B176" s="27"/>
      <c r="C176" s="27"/>
      <c r="D176" s="23"/>
      <c r="E176" s="23"/>
      <c r="F176" s="23"/>
      <c r="G176" s="23"/>
      <c r="H176" s="23"/>
      <c r="I176" s="23"/>
      <c r="J176" s="23"/>
    </row>
    <row r="177" spans="1:10" ht="15">
      <c r="A177" s="30"/>
      <c r="B177" s="27"/>
      <c r="C177" s="27"/>
      <c r="D177" s="23"/>
      <c r="E177" s="23"/>
      <c r="F177" s="23"/>
      <c r="G177" s="23"/>
      <c r="H177" s="23"/>
      <c r="I177" s="23"/>
      <c r="J177" s="23"/>
    </row>
    <row r="178" spans="1:10" ht="15">
      <c r="A178" s="30"/>
      <c r="B178" s="27"/>
      <c r="C178" s="27"/>
      <c r="D178" s="23"/>
      <c r="E178" s="23"/>
      <c r="F178" s="23"/>
      <c r="G178" s="23"/>
      <c r="H178" s="23"/>
      <c r="I178" s="23"/>
      <c r="J178" s="23"/>
    </row>
    <row r="179" spans="1:10" ht="15">
      <c r="A179" s="30"/>
      <c r="B179" s="27"/>
      <c r="C179" s="27"/>
      <c r="D179" s="23"/>
      <c r="E179" s="23"/>
      <c r="F179" s="23"/>
      <c r="G179" s="23"/>
      <c r="H179" s="23"/>
      <c r="I179" s="23"/>
      <c r="J179" s="23"/>
    </row>
    <row r="180" spans="1:10" ht="15">
      <c r="A180" s="30"/>
      <c r="B180" s="27"/>
      <c r="C180" s="27"/>
      <c r="D180" s="23"/>
      <c r="E180" s="23"/>
      <c r="F180" s="23"/>
      <c r="G180" s="23"/>
      <c r="H180" s="23"/>
      <c r="I180" s="23"/>
      <c r="J180" s="23"/>
    </row>
    <row r="181" spans="1:10" ht="15">
      <c r="A181" s="30"/>
      <c r="B181" s="27"/>
      <c r="C181" s="27"/>
      <c r="D181" s="23"/>
      <c r="E181" s="23"/>
      <c r="F181" s="23"/>
      <c r="G181" s="23"/>
      <c r="H181" s="23"/>
      <c r="I181" s="23"/>
      <c r="J181" s="23"/>
    </row>
    <row r="182" spans="1:10" ht="15">
      <c r="A182" s="30"/>
      <c r="B182" s="27"/>
      <c r="C182" s="27"/>
      <c r="D182" s="23"/>
      <c r="E182" s="23"/>
      <c r="F182" s="23"/>
      <c r="G182" s="23"/>
      <c r="H182" s="23"/>
      <c r="I182" s="23"/>
      <c r="J182" s="23"/>
    </row>
    <row r="183" spans="1:3" ht="15">
      <c r="A183" s="15"/>
      <c r="B183" s="16"/>
      <c r="C183" s="16"/>
    </row>
    <row r="184" spans="1:3" ht="15">
      <c r="A184" s="15"/>
      <c r="B184" s="16"/>
      <c r="C184" s="16"/>
    </row>
    <row r="185" spans="1:3" ht="15">
      <c r="A185" s="15"/>
      <c r="B185" s="16"/>
      <c r="C185" s="16"/>
    </row>
    <row r="186" spans="1:3" ht="15">
      <c r="A186" s="15"/>
      <c r="B186" s="16"/>
      <c r="C186" s="16"/>
    </row>
    <row r="187" spans="1:3" ht="15">
      <c r="A187" s="15"/>
      <c r="B187" s="16"/>
      <c r="C187" s="16"/>
    </row>
    <row r="188" spans="1:3" ht="15">
      <c r="A188" s="15"/>
      <c r="B188" s="16"/>
      <c r="C188" s="16"/>
    </row>
    <row r="189" spans="1:3" ht="15">
      <c r="A189" s="15"/>
      <c r="B189" s="16"/>
      <c r="C189" s="16"/>
    </row>
    <row r="190" spans="1:3" ht="15">
      <c r="A190" s="15"/>
      <c r="B190" s="16"/>
      <c r="C190" s="16"/>
    </row>
    <row r="191" spans="1:3" ht="15">
      <c r="A191" s="15"/>
      <c r="B191" s="16"/>
      <c r="C191" s="16"/>
    </row>
    <row r="192" spans="1:3" ht="15">
      <c r="A192" s="15"/>
      <c r="B192" s="16"/>
      <c r="C192" s="16"/>
    </row>
    <row r="193" spans="2:3" ht="15">
      <c r="B193" s="16"/>
      <c r="C193" s="16"/>
    </row>
    <row r="194" spans="2:3" ht="15">
      <c r="B194" s="16"/>
      <c r="C194" s="16"/>
    </row>
    <row r="195" spans="2:3" ht="15">
      <c r="B195" s="16"/>
      <c r="C195" s="16"/>
    </row>
    <row r="196" spans="2:3" ht="15">
      <c r="B196" s="16"/>
      <c r="C196" s="16"/>
    </row>
    <row r="197" spans="2:3" ht="15">
      <c r="B197" s="16"/>
      <c r="C197" s="16"/>
    </row>
    <row r="198" spans="2:3" ht="15">
      <c r="B198" s="16"/>
      <c r="C198" s="16"/>
    </row>
    <row r="199" spans="2:3" ht="15">
      <c r="B199" s="16"/>
      <c r="C199" s="16"/>
    </row>
    <row r="200" spans="2:3" ht="15">
      <c r="B200" s="16"/>
      <c r="C200" s="16"/>
    </row>
    <row r="201" spans="2:3" ht="15">
      <c r="B201" s="16"/>
      <c r="C201" s="16"/>
    </row>
    <row r="202" spans="2:3" ht="15">
      <c r="B202" s="16"/>
      <c r="C202" s="16"/>
    </row>
    <row r="203" spans="2:3" ht="15">
      <c r="B203" s="16"/>
      <c r="C203" s="16"/>
    </row>
    <row r="204" spans="2:3" ht="15">
      <c r="B204" s="16"/>
      <c r="C204" s="16"/>
    </row>
    <row r="205" spans="2:3" ht="15">
      <c r="B205" s="16"/>
      <c r="C205" s="16"/>
    </row>
    <row r="206" spans="2:3" ht="15">
      <c r="B206" s="16"/>
      <c r="C206" s="16"/>
    </row>
    <row r="207" spans="2:3" ht="15">
      <c r="B207" s="16"/>
      <c r="C207" s="16"/>
    </row>
    <row r="208" spans="2:3" ht="15">
      <c r="B208" s="16"/>
      <c r="C208" s="16"/>
    </row>
    <row r="209" spans="2:3" ht="15">
      <c r="B209" s="16"/>
      <c r="C209" s="16"/>
    </row>
    <row r="210" spans="2:3" ht="15">
      <c r="B210" s="16"/>
      <c r="C210" s="16"/>
    </row>
    <row r="211" spans="2:3" ht="15">
      <c r="B211" s="16"/>
      <c r="C211" s="16"/>
    </row>
    <row r="212" spans="2:3" ht="15">
      <c r="B212" s="16"/>
      <c r="C212" s="16"/>
    </row>
    <row r="213" spans="2:3" ht="15">
      <c r="B213" s="16"/>
      <c r="C213" s="16"/>
    </row>
    <row r="214" spans="2:3" ht="15">
      <c r="B214" s="16"/>
      <c r="C214" s="16"/>
    </row>
    <row r="215" spans="2:3" ht="15">
      <c r="B215" s="16"/>
      <c r="C215" s="16"/>
    </row>
    <row r="216" spans="2:3" ht="15">
      <c r="B216" s="16"/>
      <c r="C216" s="16"/>
    </row>
    <row r="217" spans="2:3" ht="15">
      <c r="B217" s="16"/>
      <c r="C217" s="16"/>
    </row>
    <row r="218" spans="2:3" ht="15">
      <c r="B218" s="16"/>
      <c r="C218" s="16"/>
    </row>
    <row r="219" spans="2:3" ht="15">
      <c r="B219" s="16"/>
      <c r="C219" s="16"/>
    </row>
    <row r="220" spans="2:3" ht="15">
      <c r="B220" s="16"/>
      <c r="C220" s="16"/>
    </row>
    <row r="221" spans="2:3" ht="15">
      <c r="B221" s="16"/>
      <c r="C221" s="16"/>
    </row>
    <row r="222" spans="2:3" ht="15">
      <c r="B222" s="16"/>
      <c r="C222" s="16"/>
    </row>
    <row r="223" spans="2:3" ht="15">
      <c r="B223" s="16"/>
      <c r="C223" s="16"/>
    </row>
    <row r="224" spans="2:3" ht="15">
      <c r="B224" s="16"/>
      <c r="C224" s="16"/>
    </row>
    <row r="225" spans="2:3" ht="15">
      <c r="B225" s="16"/>
      <c r="C225" s="16"/>
    </row>
    <row r="226" spans="2:3" ht="15">
      <c r="B226" s="16"/>
      <c r="C226" s="16"/>
    </row>
    <row r="227" spans="2:3" ht="15">
      <c r="B227" s="16"/>
      <c r="C227" s="16"/>
    </row>
    <row r="228" spans="2:3" ht="15">
      <c r="B228" s="16"/>
      <c r="C228" s="16"/>
    </row>
    <row r="229" spans="2:3" ht="15">
      <c r="B229" s="16"/>
      <c r="C229" s="16"/>
    </row>
    <row r="230" spans="2:3" ht="15">
      <c r="B230" s="16"/>
      <c r="C230" s="16"/>
    </row>
    <row r="231" spans="2:3" ht="15">
      <c r="B231" s="16"/>
      <c r="C231" s="16"/>
    </row>
    <row r="232" spans="2:3" ht="15">
      <c r="B232" s="16"/>
      <c r="C232" s="16"/>
    </row>
    <row r="233" spans="2:3" ht="15">
      <c r="B233" s="16"/>
      <c r="C233" s="16"/>
    </row>
    <row r="234" spans="2:3" ht="15">
      <c r="B234" s="16"/>
      <c r="C234" s="16"/>
    </row>
    <row r="235" spans="2:3" ht="15">
      <c r="B235" s="16"/>
      <c r="C235" s="16"/>
    </row>
    <row r="236" spans="2:3" ht="15">
      <c r="B236" s="16"/>
      <c r="C236" s="16"/>
    </row>
    <row r="237" spans="2:3" ht="15">
      <c r="B237" s="16"/>
      <c r="C237" s="16"/>
    </row>
    <row r="238" spans="2:3" ht="15">
      <c r="B238" s="16"/>
      <c r="C238" s="16"/>
    </row>
    <row r="239" spans="2:3" ht="15">
      <c r="B239" s="16"/>
      <c r="C239" s="16"/>
    </row>
    <row r="240" spans="2:3" ht="15">
      <c r="B240" s="16"/>
      <c r="C240" s="16"/>
    </row>
    <row r="241" spans="2:3" ht="15">
      <c r="B241" s="16"/>
      <c r="C241" s="16"/>
    </row>
    <row r="242" spans="2:3" ht="15">
      <c r="B242" s="16"/>
      <c r="C242" s="16"/>
    </row>
    <row r="243" spans="2:3" ht="15">
      <c r="B243" s="16"/>
      <c r="C243" s="16"/>
    </row>
    <row r="244" spans="2:3" ht="15">
      <c r="B244" s="16"/>
      <c r="C244" s="16"/>
    </row>
    <row r="245" spans="2:3" ht="15">
      <c r="B245" s="16"/>
      <c r="C245" s="16"/>
    </row>
    <row r="246" spans="2:3" ht="15">
      <c r="B246" s="16"/>
      <c r="C246" s="16"/>
    </row>
    <row r="247" spans="2:3" ht="15">
      <c r="B247" s="16"/>
      <c r="C247" s="16"/>
    </row>
    <row r="248" spans="2:3" ht="15">
      <c r="B248" s="16"/>
      <c r="C248" s="16"/>
    </row>
    <row r="249" spans="2:3" ht="15">
      <c r="B249" s="16"/>
      <c r="C249" s="16"/>
    </row>
    <row r="250" spans="2:3" ht="15">
      <c r="B250" s="16"/>
      <c r="C250" s="16"/>
    </row>
    <row r="251" spans="2:3" ht="15">
      <c r="B251" s="16"/>
      <c r="C251" s="16"/>
    </row>
    <row r="252" spans="2:3" ht="15">
      <c r="B252" s="16"/>
      <c r="C252" s="16"/>
    </row>
    <row r="253" spans="2:3" ht="15">
      <c r="B253" s="16"/>
      <c r="C253" s="16"/>
    </row>
    <row r="254" spans="2:3" ht="15">
      <c r="B254" s="16"/>
      <c r="C254" s="16"/>
    </row>
    <row r="255" spans="2:3" ht="15">
      <c r="B255" s="16"/>
      <c r="C255" s="16"/>
    </row>
    <row r="256" spans="2:3" ht="15">
      <c r="B256" s="16"/>
      <c r="C256" s="16"/>
    </row>
    <row r="257" spans="2:3" ht="15">
      <c r="B257" s="16"/>
      <c r="C257" s="16"/>
    </row>
    <row r="258" spans="2:3" ht="15">
      <c r="B258" s="16"/>
      <c r="C258" s="16"/>
    </row>
    <row r="259" spans="2:3" ht="15">
      <c r="B259" s="16"/>
      <c r="C259" s="16"/>
    </row>
    <row r="260" spans="2:3" ht="15">
      <c r="B260" s="16"/>
      <c r="C260" s="16"/>
    </row>
    <row r="261" spans="2:3" ht="15">
      <c r="B261" s="16"/>
      <c r="C261" s="16"/>
    </row>
    <row r="262" spans="2:3" ht="15">
      <c r="B262" s="16"/>
      <c r="C262" s="16"/>
    </row>
    <row r="263" spans="2:3" ht="15">
      <c r="B263" s="16"/>
      <c r="C263" s="16"/>
    </row>
    <row r="264" spans="2:3" ht="15">
      <c r="B264" s="16"/>
      <c r="C264" s="16"/>
    </row>
    <row r="265" spans="2:3" ht="15">
      <c r="B265" s="16"/>
      <c r="C265" s="16"/>
    </row>
    <row r="266" spans="2:3" ht="15">
      <c r="B266" s="16"/>
      <c r="C266" s="16"/>
    </row>
    <row r="267" spans="2:3" ht="15">
      <c r="B267" s="16"/>
      <c r="C267" s="16"/>
    </row>
    <row r="268" spans="2:3" ht="15">
      <c r="B268" s="16"/>
      <c r="C268" s="16"/>
    </row>
    <row r="269" spans="2:3" ht="15">
      <c r="B269" s="16"/>
      <c r="C269" s="16"/>
    </row>
    <row r="270" spans="2:3" ht="15">
      <c r="B270" s="16"/>
      <c r="C270" s="16"/>
    </row>
    <row r="271" spans="2:3" ht="15">
      <c r="B271" s="16"/>
      <c r="C271" s="16"/>
    </row>
    <row r="272" spans="2:3" ht="15">
      <c r="B272" s="16"/>
      <c r="C272" s="16"/>
    </row>
    <row r="273" spans="2:3" ht="15">
      <c r="B273" s="16"/>
      <c r="C273" s="16"/>
    </row>
    <row r="274" spans="2:3" ht="15">
      <c r="B274" s="16"/>
      <c r="C274" s="16"/>
    </row>
    <row r="275" spans="2:3" ht="15">
      <c r="B275" s="16"/>
      <c r="C275" s="16"/>
    </row>
    <row r="276" spans="2:3" ht="15">
      <c r="B276" s="16"/>
      <c r="C276" s="16"/>
    </row>
    <row r="277" spans="2:3" ht="15">
      <c r="B277" s="16"/>
      <c r="C277" s="16"/>
    </row>
    <row r="278" spans="2:3" ht="15">
      <c r="B278" s="16"/>
      <c r="C278" s="16"/>
    </row>
    <row r="279" spans="2:3" ht="15">
      <c r="B279" s="16"/>
      <c r="C279" s="16"/>
    </row>
    <row r="280" spans="2:3" ht="15">
      <c r="B280" s="16"/>
      <c r="C280" s="16"/>
    </row>
    <row r="281" spans="2:3" ht="15">
      <c r="B281" s="16"/>
      <c r="C281" s="16"/>
    </row>
    <row r="282" spans="2:3" ht="15">
      <c r="B282" s="16"/>
      <c r="C282" s="16"/>
    </row>
    <row r="283" spans="2:3" ht="15">
      <c r="B283" s="16"/>
      <c r="C283" s="16"/>
    </row>
    <row r="284" spans="2:3" ht="15">
      <c r="B284" s="16"/>
      <c r="C284" s="16"/>
    </row>
    <row r="285" spans="2:3" ht="15">
      <c r="B285" s="16"/>
      <c r="C285" s="16"/>
    </row>
    <row r="286" spans="2:3" ht="15">
      <c r="B286" s="16"/>
      <c r="C286" s="16"/>
    </row>
    <row r="287" spans="2:3" ht="15">
      <c r="B287" s="16"/>
      <c r="C287" s="16"/>
    </row>
    <row r="288" spans="2:3" ht="15">
      <c r="B288" s="16"/>
      <c r="C288" s="16"/>
    </row>
    <row r="289" spans="2:3" ht="15">
      <c r="B289" s="16"/>
      <c r="C289" s="16"/>
    </row>
    <row r="290" spans="2:3" ht="15">
      <c r="B290" s="16"/>
      <c r="C290" s="16"/>
    </row>
    <row r="291" spans="2:3" ht="15">
      <c r="B291" s="16"/>
      <c r="C291" s="16"/>
    </row>
    <row r="292" spans="2:3" ht="15">
      <c r="B292" s="16"/>
      <c r="C292" s="16"/>
    </row>
    <row r="293" spans="2:3" ht="15">
      <c r="B293" s="16"/>
      <c r="C293" s="16"/>
    </row>
    <row r="294" spans="2:3" ht="15">
      <c r="B294" s="16"/>
      <c r="C294" s="16"/>
    </row>
    <row r="295" spans="2:3" ht="15">
      <c r="B295" s="16"/>
      <c r="C295" s="16"/>
    </row>
    <row r="296" spans="2:3" ht="15">
      <c r="B296" s="16"/>
      <c r="C296" s="16"/>
    </row>
    <row r="297" spans="2:3" ht="15">
      <c r="B297" s="16"/>
      <c r="C297" s="16"/>
    </row>
    <row r="298" spans="2:3" ht="15">
      <c r="B298" s="16"/>
      <c r="C298" s="16"/>
    </row>
    <row r="299" spans="2:3" ht="15">
      <c r="B299" s="16"/>
      <c r="C299" s="16"/>
    </row>
    <row r="300" spans="2:3" ht="15">
      <c r="B300" s="16"/>
      <c r="C300" s="16"/>
    </row>
    <row r="301" spans="2:3" ht="15">
      <c r="B301" s="16"/>
      <c r="C301" s="16"/>
    </row>
    <row r="302" spans="2:3" ht="15">
      <c r="B302" s="16"/>
      <c r="C302" s="16"/>
    </row>
    <row r="303" spans="2:3" ht="15">
      <c r="B303" s="16"/>
      <c r="C303" s="16"/>
    </row>
    <row r="304" spans="2:3" ht="15">
      <c r="B304" s="16"/>
      <c r="C304" s="16"/>
    </row>
    <row r="305" spans="2:3" ht="15">
      <c r="B305" s="16"/>
      <c r="C305" s="16"/>
    </row>
    <row r="306" spans="2:3" ht="15">
      <c r="B306" s="16"/>
      <c r="C306" s="16"/>
    </row>
    <row r="307" spans="2:3" ht="15">
      <c r="B307" s="16"/>
      <c r="C307" s="16"/>
    </row>
    <row r="308" spans="2:3" ht="15">
      <c r="B308" s="16"/>
      <c r="C308" s="16"/>
    </row>
    <row r="309" spans="2:3" ht="15">
      <c r="B309" s="16"/>
      <c r="C309" s="16"/>
    </row>
    <row r="310" spans="2:3" ht="15">
      <c r="B310" s="16"/>
      <c r="C310" s="16"/>
    </row>
    <row r="311" spans="2:3" ht="15">
      <c r="B311" s="16"/>
      <c r="C311" s="16"/>
    </row>
    <row r="312" spans="2:3" ht="15">
      <c r="B312" s="16"/>
      <c r="C312" s="16"/>
    </row>
    <row r="313" spans="2:3" ht="15">
      <c r="B313" s="16"/>
      <c r="C313" s="16"/>
    </row>
    <row r="314" spans="2:3" ht="15">
      <c r="B314" s="16"/>
      <c r="C314" s="16"/>
    </row>
    <row r="315" spans="2:3" ht="15">
      <c r="B315" s="16"/>
      <c r="C315" s="16"/>
    </row>
    <row r="316" spans="2:3" ht="15">
      <c r="B316" s="16"/>
      <c r="C316" s="16"/>
    </row>
    <row r="317" spans="2:3" ht="15">
      <c r="B317" s="16"/>
      <c r="C317" s="16"/>
    </row>
    <row r="318" spans="2:3" ht="15">
      <c r="B318" s="16"/>
      <c r="C318" s="16"/>
    </row>
    <row r="319" spans="2:3" ht="15">
      <c r="B319" s="16"/>
      <c r="C319" s="16"/>
    </row>
    <row r="320" spans="2:3" ht="15">
      <c r="B320" s="16"/>
      <c r="C320" s="16"/>
    </row>
    <row r="321" spans="2:3" ht="15">
      <c r="B321" s="16"/>
      <c r="C321" s="16"/>
    </row>
    <row r="322" spans="2:3" ht="15">
      <c r="B322" s="16"/>
      <c r="C322" s="16"/>
    </row>
    <row r="323" spans="2:3" ht="15">
      <c r="B323" s="16"/>
      <c r="C323" s="16"/>
    </row>
    <row r="324" spans="2:3" ht="15">
      <c r="B324" s="16"/>
      <c r="C324" s="16"/>
    </row>
    <row r="325" spans="2:3" ht="15">
      <c r="B325" s="16"/>
      <c r="C325" s="16"/>
    </row>
    <row r="326" spans="2:3" ht="15">
      <c r="B326" s="16"/>
      <c r="C326" s="16"/>
    </row>
    <row r="327" spans="2:3" ht="15">
      <c r="B327" s="16"/>
      <c r="C327" s="16"/>
    </row>
    <row r="328" spans="2:3" ht="15">
      <c r="B328" s="16"/>
      <c r="C328" s="16"/>
    </row>
    <row r="329" spans="2:3" ht="15">
      <c r="B329" s="16"/>
      <c r="C329" s="16"/>
    </row>
    <row r="330" spans="2:3" ht="15">
      <c r="B330" s="16"/>
      <c r="C330" s="16"/>
    </row>
    <row r="331" spans="2:3" ht="15">
      <c r="B331" s="16"/>
      <c r="C331" s="16"/>
    </row>
    <row r="332" spans="2:3" ht="15">
      <c r="B332" s="16"/>
      <c r="C332" s="16"/>
    </row>
    <row r="333" spans="2:3" ht="15">
      <c r="B333" s="16"/>
      <c r="C333" s="16"/>
    </row>
    <row r="334" spans="2:3" ht="15">
      <c r="B334" s="16"/>
      <c r="C334" s="16"/>
    </row>
    <row r="335" spans="2:3" ht="15">
      <c r="B335" s="16"/>
      <c r="C335" s="16"/>
    </row>
    <row r="336" spans="2:3" ht="15">
      <c r="B336" s="16"/>
      <c r="C336" s="16"/>
    </row>
    <row r="337" spans="2:3" ht="15">
      <c r="B337" s="16"/>
      <c r="C337" s="16"/>
    </row>
    <row r="338" spans="2:3" ht="15">
      <c r="B338" s="16"/>
      <c r="C338" s="16"/>
    </row>
    <row r="339" spans="2:3" ht="15">
      <c r="B339" s="16"/>
      <c r="C339" s="16"/>
    </row>
    <row r="340" spans="2:3" ht="15">
      <c r="B340" s="16"/>
      <c r="C340" s="16"/>
    </row>
    <row r="341" spans="2:3" ht="15">
      <c r="B341" s="16"/>
      <c r="C341" s="16"/>
    </row>
    <row r="342" spans="2:3" ht="15">
      <c r="B342" s="16"/>
      <c r="C342" s="16"/>
    </row>
    <row r="343" spans="2:3" ht="15">
      <c r="B343" s="16"/>
      <c r="C343" s="16"/>
    </row>
    <row r="344" spans="2:3" ht="15">
      <c r="B344" s="16"/>
      <c r="C344" s="16"/>
    </row>
    <row r="345" spans="2:3" ht="15">
      <c r="B345" s="16"/>
      <c r="C345" s="16"/>
    </row>
    <row r="346" spans="2:3" ht="15">
      <c r="B346" s="16"/>
      <c r="C346" s="16"/>
    </row>
    <row r="347" spans="2:3" ht="15">
      <c r="B347" s="16"/>
      <c r="C347" s="16"/>
    </row>
    <row r="348" spans="2:3" ht="15">
      <c r="B348" s="16"/>
      <c r="C348" s="16"/>
    </row>
    <row r="349" spans="2:3" ht="15">
      <c r="B349" s="16"/>
      <c r="C349" s="16"/>
    </row>
    <row r="350" spans="2:3" ht="15">
      <c r="B350" s="16"/>
      <c r="C350" s="16"/>
    </row>
    <row r="351" spans="2:3" ht="15">
      <c r="B351" s="16"/>
      <c r="C351" s="16"/>
    </row>
    <row r="352" spans="2:3" ht="15">
      <c r="B352" s="16"/>
      <c r="C352" s="16"/>
    </row>
    <row r="353" spans="2:3" ht="15">
      <c r="B353" s="16"/>
      <c r="C353" s="16"/>
    </row>
    <row r="354" spans="2:3" ht="15">
      <c r="B354" s="16"/>
      <c r="C354" s="16"/>
    </row>
    <row r="355" spans="2:3" ht="15">
      <c r="B355" s="16"/>
      <c r="C355" s="16"/>
    </row>
    <row r="356" spans="2:3" ht="15">
      <c r="B356" s="16"/>
      <c r="C356" s="16"/>
    </row>
    <row r="357" spans="2:3" ht="15">
      <c r="B357" s="16"/>
      <c r="C357" s="16"/>
    </row>
    <row r="358" spans="2:3" ht="15">
      <c r="B358" s="16"/>
      <c r="C358" s="16"/>
    </row>
    <row r="359" spans="2:3" ht="15">
      <c r="B359" s="16"/>
      <c r="C359" s="16"/>
    </row>
    <row r="360" spans="2:3" ht="15">
      <c r="B360" s="16"/>
      <c r="C360" s="16"/>
    </row>
    <row r="361" spans="2:3" ht="15">
      <c r="B361" s="16"/>
      <c r="C361" s="16"/>
    </row>
    <row r="362" spans="2:3" ht="15">
      <c r="B362" s="16"/>
      <c r="C362" s="16"/>
    </row>
    <row r="363" spans="2:3" ht="15">
      <c r="B363" s="16"/>
      <c r="C363" s="16"/>
    </row>
    <row r="364" spans="2:3" ht="15">
      <c r="B364" s="16"/>
      <c r="C364" s="16"/>
    </row>
    <row r="365" spans="2:3" ht="15">
      <c r="B365" s="16"/>
      <c r="C365" s="16"/>
    </row>
    <row r="366" spans="2:3" ht="15">
      <c r="B366" s="16"/>
      <c r="C366" s="16"/>
    </row>
    <row r="367" spans="2:3" ht="15">
      <c r="B367" s="16"/>
      <c r="C367" s="16"/>
    </row>
    <row r="368" spans="2:3" ht="15">
      <c r="B368" s="16"/>
      <c r="C368" s="16"/>
    </row>
    <row r="369" spans="2:3" ht="15">
      <c r="B369" s="16"/>
      <c r="C369" s="16"/>
    </row>
    <row r="370" spans="2:3" ht="15">
      <c r="B370" s="16"/>
      <c r="C370" s="16"/>
    </row>
    <row r="371" spans="2:3" ht="15">
      <c r="B371" s="16"/>
      <c r="C371" s="16"/>
    </row>
    <row r="372" spans="2:3" ht="15">
      <c r="B372" s="16"/>
      <c r="C372" s="16"/>
    </row>
    <row r="373" spans="2:3" ht="15">
      <c r="B373" s="16"/>
      <c r="C373" s="16"/>
    </row>
    <row r="374" spans="2:3" ht="15">
      <c r="B374" s="16"/>
      <c r="C374" s="16"/>
    </row>
    <row r="375" spans="2:3" ht="15">
      <c r="B375" s="16"/>
      <c r="C375" s="16"/>
    </row>
    <row r="376" spans="2:3" ht="15">
      <c r="B376" s="16"/>
      <c r="C376" s="16"/>
    </row>
    <row r="377" spans="2:3" ht="15">
      <c r="B377" s="16"/>
      <c r="C377" s="16"/>
    </row>
    <row r="378" spans="2:3" ht="15">
      <c r="B378" s="16"/>
      <c r="C378" s="16"/>
    </row>
    <row r="379" spans="2:3" ht="15">
      <c r="B379" s="16"/>
      <c r="C379" s="16"/>
    </row>
    <row r="380" spans="2:3" ht="15">
      <c r="B380" s="16"/>
      <c r="C380" s="16"/>
    </row>
    <row r="381" spans="2:3" ht="15">
      <c r="B381" s="16"/>
      <c r="C381" s="16"/>
    </row>
    <row r="382" spans="2:3" ht="15">
      <c r="B382" s="16"/>
      <c r="C382" s="16"/>
    </row>
    <row r="383" spans="2:3" ht="15">
      <c r="B383" s="16"/>
      <c r="C383" s="16"/>
    </row>
    <row r="384" spans="2:3" ht="15">
      <c r="B384" s="16"/>
      <c r="C384" s="16"/>
    </row>
    <row r="385" spans="2:3" ht="15">
      <c r="B385" s="16"/>
      <c r="C385" s="16"/>
    </row>
    <row r="386" spans="2:3" ht="15">
      <c r="B386" s="16"/>
      <c r="C386" s="16"/>
    </row>
    <row r="387" spans="2:3" ht="15">
      <c r="B387" s="16"/>
      <c r="C387" s="16"/>
    </row>
    <row r="388" spans="2:3" ht="15">
      <c r="B388" s="16"/>
      <c r="C388" s="16"/>
    </row>
    <row r="389" spans="2:3" ht="15">
      <c r="B389" s="16"/>
      <c r="C389" s="16"/>
    </row>
    <row r="390" spans="2:3" ht="15">
      <c r="B390" s="16"/>
      <c r="C390" s="16"/>
    </row>
    <row r="391" spans="2:3" ht="15">
      <c r="B391" s="16"/>
      <c r="C391" s="16"/>
    </row>
    <row r="392" spans="2:3" ht="15">
      <c r="B392" s="16"/>
      <c r="C392" s="16"/>
    </row>
    <row r="393" spans="2:3" ht="15">
      <c r="B393" s="16"/>
      <c r="C393" s="16"/>
    </row>
    <row r="394" spans="2:3" ht="15">
      <c r="B394" s="16"/>
      <c r="C394" s="16"/>
    </row>
    <row r="395" spans="2:3" ht="15">
      <c r="B395" s="16"/>
      <c r="C395" s="16"/>
    </row>
    <row r="396" spans="2:3" ht="15">
      <c r="B396" s="16"/>
      <c r="C396" s="16"/>
    </row>
    <row r="397" spans="2:3" ht="15">
      <c r="B397" s="16"/>
      <c r="C397" s="16"/>
    </row>
    <row r="398" spans="2:3" ht="15">
      <c r="B398" s="16"/>
      <c r="C398" s="16"/>
    </row>
    <row r="399" spans="2:3" ht="15">
      <c r="B399" s="16"/>
      <c r="C399" s="16"/>
    </row>
    <row r="400" spans="2:3" ht="15">
      <c r="B400" s="16"/>
      <c r="C400" s="16"/>
    </row>
    <row r="401" spans="2:3" ht="15">
      <c r="B401" s="16"/>
      <c r="C401" s="16"/>
    </row>
    <row r="402" spans="2:3" ht="15">
      <c r="B402" s="16"/>
      <c r="C402" s="16"/>
    </row>
    <row r="403" spans="2:3" ht="15">
      <c r="B403" s="16"/>
      <c r="C403" s="16"/>
    </row>
    <row r="404" spans="2:3" ht="15">
      <c r="B404" s="16"/>
      <c r="C404" s="16"/>
    </row>
    <row r="405" spans="2:3" ht="15">
      <c r="B405" s="16"/>
      <c r="C405" s="16"/>
    </row>
    <row r="406" spans="2:3" ht="15">
      <c r="B406" s="16"/>
      <c r="C406" s="16"/>
    </row>
    <row r="407" spans="2:3" ht="15">
      <c r="B407" s="16"/>
      <c r="C407" s="16"/>
    </row>
    <row r="408" spans="2:3" ht="15">
      <c r="B408" s="16"/>
      <c r="C408" s="16"/>
    </row>
    <row r="409" spans="2:3" ht="15">
      <c r="B409" s="16"/>
      <c r="C409" s="16"/>
    </row>
    <row r="410" spans="2:3" ht="15">
      <c r="B410" s="16"/>
      <c r="C410" s="16"/>
    </row>
    <row r="411" spans="2:3" ht="15">
      <c r="B411" s="16"/>
      <c r="C411" s="16"/>
    </row>
    <row r="412" spans="2:3" ht="15">
      <c r="B412" s="16"/>
      <c r="C412" s="16"/>
    </row>
    <row r="413" spans="2:3" ht="15">
      <c r="B413" s="16"/>
      <c r="C413" s="16"/>
    </row>
    <row r="414" spans="2:3" ht="15">
      <c r="B414" s="16"/>
      <c r="C414" s="16"/>
    </row>
    <row r="415" spans="2:3" ht="15">
      <c r="B415" s="16"/>
      <c r="C415" s="16"/>
    </row>
    <row r="416" spans="2:3" ht="15">
      <c r="B416" s="16"/>
      <c r="C416" s="16"/>
    </row>
    <row r="417" spans="2:3" ht="15">
      <c r="B417" s="16"/>
      <c r="C417" s="16"/>
    </row>
    <row r="418" spans="2:3" ht="15">
      <c r="B418" s="16"/>
      <c r="C418" s="16"/>
    </row>
    <row r="419" spans="2:3" ht="15">
      <c r="B419" s="16"/>
      <c r="C419" s="16"/>
    </row>
    <row r="420" spans="2:3" ht="15">
      <c r="B420" s="16"/>
      <c r="C420" s="16"/>
    </row>
    <row r="421" spans="2:3" ht="15">
      <c r="B421" s="16"/>
      <c r="C421" s="16"/>
    </row>
    <row r="422" spans="2:3" ht="15">
      <c r="B422" s="16"/>
      <c r="C422" s="16"/>
    </row>
    <row r="423" spans="2:3" ht="15">
      <c r="B423" s="16"/>
      <c r="C423" s="16"/>
    </row>
    <row r="424" spans="2:3" ht="15">
      <c r="B424" s="16"/>
      <c r="C424" s="16"/>
    </row>
    <row r="425" spans="2:3" ht="15">
      <c r="B425" s="16"/>
      <c r="C425" s="16"/>
    </row>
    <row r="426" spans="2:3" ht="15">
      <c r="B426" s="16"/>
      <c r="C426" s="16"/>
    </row>
    <row r="427" spans="2:3" ht="15">
      <c r="B427" s="16"/>
      <c r="C427" s="16"/>
    </row>
    <row r="428" spans="2:3" ht="15">
      <c r="B428" s="16"/>
      <c r="C428" s="16"/>
    </row>
    <row r="429" spans="2:3" ht="15">
      <c r="B429" s="16"/>
      <c r="C429" s="16"/>
    </row>
    <row r="430" spans="2:3" ht="15">
      <c r="B430" s="16"/>
      <c r="C430" s="16"/>
    </row>
    <row r="431" spans="2:3" ht="15">
      <c r="B431" s="16"/>
      <c r="C431" s="16"/>
    </row>
    <row r="432" spans="2:3" ht="15">
      <c r="B432" s="16"/>
      <c r="C432" s="16"/>
    </row>
    <row r="433" spans="2:3" ht="15">
      <c r="B433" s="16"/>
      <c r="C433" s="16"/>
    </row>
    <row r="434" spans="2:3" ht="15">
      <c r="B434" s="16"/>
      <c r="C434" s="16"/>
    </row>
    <row r="435" spans="2:3" ht="15">
      <c r="B435" s="16"/>
      <c r="C435" s="16"/>
    </row>
    <row r="436" spans="2:3" ht="15">
      <c r="B436" s="16"/>
      <c r="C436" s="16"/>
    </row>
    <row r="437" spans="2:3" ht="15">
      <c r="B437" s="16"/>
      <c r="C437" s="16"/>
    </row>
    <row r="438" spans="2:3" ht="15">
      <c r="B438" s="16"/>
      <c r="C438" s="16"/>
    </row>
    <row r="439" spans="2:3" ht="15">
      <c r="B439" s="16"/>
      <c r="C439" s="16"/>
    </row>
    <row r="440" spans="2:3" ht="15">
      <c r="B440" s="16"/>
      <c r="C440" s="16"/>
    </row>
    <row r="441" spans="2:3" ht="15">
      <c r="B441" s="16"/>
      <c r="C441" s="16"/>
    </row>
    <row r="442" spans="2:3" ht="15">
      <c r="B442" s="16"/>
      <c r="C442" s="16"/>
    </row>
    <row r="443" spans="2:3" ht="15">
      <c r="B443" s="16"/>
      <c r="C443" s="16"/>
    </row>
    <row r="444" spans="2:3" ht="15">
      <c r="B444" s="16"/>
      <c r="C444" s="16"/>
    </row>
    <row r="445" spans="2:3" ht="15">
      <c r="B445" s="16"/>
      <c r="C445" s="16"/>
    </row>
    <row r="446" spans="2:3" ht="15">
      <c r="B446" s="16"/>
      <c r="C446" s="16"/>
    </row>
    <row r="447" spans="2:3" ht="15">
      <c r="B447" s="16"/>
      <c r="C447" s="16"/>
    </row>
    <row r="448" spans="2:3" ht="15">
      <c r="B448" s="16"/>
      <c r="C448" s="16"/>
    </row>
    <row r="449" spans="2:3" ht="15">
      <c r="B449" s="16"/>
      <c r="C449" s="16"/>
    </row>
    <row r="450" spans="2:3" ht="15">
      <c r="B450" s="16"/>
      <c r="C450" s="16"/>
    </row>
    <row r="451" spans="2:3" ht="15">
      <c r="B451" s="16"/>
      <c r="C451" s="16"/>
    </row>
    <row r="452" spans="2:3" ht="15">
      <c r="B452" s="16"/>
      <c r="C452" s="16"/>
    </row>
    <row r="453" spans="2:3" ht="15">
      <c r="B453" s="16"/>
      <c r="C453" s="16"/>
    </row>
    <row r="454" spans="2:3" ht="15">
      <c r="B454" s="16"/>
      <c r="C454" s="16"/>
    </row>
    <row r="455" spans="2:3" ht="15">
      <c r="B455" s="16"/>
      <c r="C455" s="16"/>
    </row>
    <row r="456" spans="2:3" ht="15">
      <c r="B456" s="16"/>
      <c r="C456" s="16"/>
    </row>
    <row r="457" spans="2:3" ht="15">
      <c r="B457" s="16"/>
      <c r="C457" s="16"/>
    </row>
    <row r="458" spans="2:3" ht="15">
      <c r="B458" s="16"/>
      <c r="C458" s="16"/>
    </row>
    <row r="459" spans="2:3" ht="15">
      <c r="B459" s="16"/>
      <c r="C459" s="16"/>
    </row>
    <row r="460" spans="2:3" ht="15">
      <c r="B460" s="16"/>
      <c r="C460" s="16"/>
    </row>
    <row r="461" spans="2:3" ht="15">
      <c r="B461" s="16"/>
      <c r="C461" s="16"/>
    </row>
    <row r="462" spans="2:3" ht="15">
      <c r="B462" s="16"/>
      <c r="C462" s="16"/>
    </row>
    <row r="463" spans="2:3" ht="15">
      <c r="B463" s="16"/>
      <c r="C463" s="16"/>
    </row>
    <row r="464" spans="2:3" ht="15">
      <c r="B464" s="16"/>
      <c r="C464" s="16"/>
    </row>
    <row r="465" spans="2:3" ht="15">
      <c r="B465" s="16"/>
      <c r="C465" s="16"/>
    </row>
    <row r="466" spans="2:3" ht="15">
      <c r="B466" s="16"/>
      <c r="C466" s="16"/>
    </row>
    <row r="467" spans="2:3" ht="15">
      <c r="B467" s="16"/>
      <c r="C467" s="16"/>
    </row>
    <row r="468" spans="2:3" ht="15">
      <c r="B468" s="16"/>
      <c r="C468" s="16"/>
    </row>
    <row r="469" spans="2:3" ht="15">
      <c r="B469" s="16"/>
      <c r="C469" s="16"/>
    </row>
    <row r="470" spans="2:3" ht="15">
      <c r="B470" s="16"/>
      <c r="C470" s="16"/>
    </row>
    <row r="471" spans="2:3" ht="15">
      <c r="B471" s="16"/>
      <c r="C471" s="16"/>
    </row>
    <row r="472" spans="2:3" ht="15">
      <c r="B472" s="16"/>
      <c r="C472" s="16"/>
    </row>
    <row r="473" spans="2:3" ht="15">
      <c r="B473" s="16"/>
      <c r="C473" s="16"/>
    </row>
    <row r="474" spans="2:3" ht="15">
      <c r="B474" s="16"/>
      <c r="C474" s="16"/>
    </row>
    <row r="475" spans="2:3" ht="15">
      <c r="B475" s="16"/>
      <c r="C475" s="16"/>
    </row>
    <row r="476" spans="2:3" ht="15">
      <c r="B476" s="16"/>
      <c r="C476" s="16"/>
    </row>
    <row r="477" spans="2:3" ht="15">
      <c r="B477" s="16"/>
      <c r="C477" s="16"/>
    </row>
    <row r="478" spans="2:3" ht="15">
      <c r="B478" s="16"/>
      <c r="C478" s="16"/>
    </row>
    <row r="479" spans="2:3" ht="15">
      <c r="B479" s="16"/>
      <c r="C479" s="16"/>
    </row>
    <row r="480" spans="2:3" ht="15">
      <c r="B480" s="16"/>
      <c r="C480" s="16"/>
    </row>
    <row r="481" spans="2:3" ht="15">
      <c r="B481" s="16"/>
      <c r="C481" s="16"/>
    </row>
    <row r="482" spans="2:3" ht="15">
      <c r="B482" s="16"/>
      <c r="C482" s="16"/>
    </row>
    <row r="483" spans="2:3" ht="15">
      <c r="B483" s="16"/>
      <c r="C483" s="16"/>
    </row>
    <row r="484" spans="2:3" ht="15">
      <c r="B484" s="16"/>
      <c r="C484" s="16"/>
    </row>
    <row r="485" spans="2:3" ht="15">
      <c r="B485" s="16"/>
      <c r="C485" s="16"/>
    </row>
    <row r="486" spans="2:3" ht="15">
      <c r="B486" s="16"/>
      <c r="C486" s="16"/>
    </row>
    <row r="487" spans="2:3" ht="15">
      <c r="B487" s="16"/>
      <c r="C487" s="16"/>
    </row>
    <row r="488" spans="2:3" ht="15">
      <c r="B488" s="16"/>
      <c r="C488" s="16"/>
    </row>
    <row r="489" spans="2:3" ht="15">
      <c r="B489" s="16"/>
      <c r="C489" s="16"/>
    </row>
    <row r="490" spans="2:3" ht="15">
      <c r="B490" s="16"/>
      <c r="C490" s="16"/>
    </row>
    <row r="491" spans="2:3" ht="15">
      <c r="B491" s="16"/>
      <c r="C491" s="16"/>
    </row>
    <row r="492" spans="2:3" ht="15">
      <c r="B492" s="16"/>
      <c r="C492" s="16"/>
    </row>
    <row r="493" spans="2:3" ht="15">
      <c r="B493" s="16"/>
      <c r="C493" s="16"/>
    </row>
    <row r="494" spans="2:3" ht="15">
      <c r="B494" s="16"/>
      <c r="C494" s="16"/>
    </row>
    <row r="495" spans="2:3" ht="15">
      <c r="B495" s="16"/>
      <c r="C495" s="16"/>
    </row>
    <row r="496" spans="2:3" ht="15">
      <c r="B496" s="16"/>
      <c r="C496" s="16"/>
    </row>
    <row r="497" spans="2:3" ht="15">
      <c r="B497" s="16"/>
      <c r="C497" s="16"/>
    </row>
    <row r="498" spans="2:3" ht="15">
      <c r="B498" s="16"/>
      <c r="C498" s="16"/>
    </row>
    <row r="499" spans="2:3" ht="15">
      <c r="B499" s="16"/>
      <c r="C499" s="16"/>
    </row>
    <row r="500" spans="2:3" ht="15">
      <c r="B500" s="16"/>
      <c r="C500" s="16"/>
    </row>
    <row r="501" spans="2:3" ht="15">
      <c r="B501" s="16"/>
      <c r="C501" s="16"/>
    </row>
    <row r="502" spans="2:3" ht="15">
      <c r="B502" s="16"/>
      <c r="C502" s="16"/>
    </row>
    <row r="503" spans="2:3" ht="15">
      <c r="B503" s="16"/>
      <c r="C503" s="16"/>
    </row>
    <row r="504" spans="2:3" ht="15">
      <c r="B504" s="16"/>
      <c r="C504" s="16"/>
    </row>
    <row r="505" spans="2:3" ht="15">
      <c r="B505" s="16"/>
      <c r="C505" s="16"/>
    </row>
    <row r="506" spans="2:3" ht="15">
      <c r="B506" s="16"/>
      <c r="C506" s="16"/>
    </row>
    <row r="507" spans="2:3" ht="15">
      <c r="B507" s="16"/>
      <c r="C507" s="16"/>
    </row>
    <row r="508" spans="2:3" ht="15">
      <c r="B508" s="16"/>
      <c r="C508" s="16"/>
    </row>
    <row r="509" spans="2:3" ht="15">
      <c r="B509" s="16"/>
      <c r="C509" s="16"/>
    </row>
    <row r="510" spans="2:3" ht="15">
      <c r="B510" s="16"/>
      <c r="C510" s="16"/>
    </row>
    <row r="511" spans="2:3" ht="15">
      <c r="B511" s="16"/>
      <c r="C511" s="16"/>
    </row>
    <row r="512" spans="2:3" ht="15">
      <c r="B512" s="16"/>
      <c r="C512" s="16"/>
    </row>
    <row r="513" spans="2:3" ht="15">
      <c r="B513" s="16"/>
      <c r="C513" s="16"/>
    </row>
    <row r="514" spans="2:3" ht="15">
      <c r="B514" s="16"/>
      <c r="C514" s="16"/>
    </row>
    <row r="515" spans="2:3" ht="15">
      <c r="B515" s="16"/>
      <c r="C515" s="16"/>
    </row>
    <row r="516" spans="2:3" ht="15">
      <c r="B516" s="16"/>
      <c r="C516" s="16"/>
    </row>
    <row r="517" spans="2:3" ht="15">
      <c r="B517" s="16"/>
      <c r="C517" s="16"/>
    </row>
    <row r="518" spans="2:3" ht="15">
      <c r="B518" s="16"/>
      <c r="C518" s="16"/>
    </row>
    <row r="519" spans="2:3" ht="15">
      <c r="B519" s="16"/>
      <c r="C519" s="16"/>
    </row>
    <row r="520" spans="2:3" ht="15">
      <c r="B520" s="16"/>
      <c r="C520" s="16"/>
    </row>
    <row r="521" spans="2:3" ht="15">
      <c r="B521" s="16"/>
      <c r="C521" s="16"/>
    </row>
    <row r="522" spans="2:3" ht="15">
      <c r="B522" s="16"/>
      <c r="C522" s="16"/>
    </row>
    <row r="523" spans="2:3" ht="15">
      <c r="B523" s="16"/>
      <c r="C523" s="16"/>
    </row>
    <row r="524" spans="2:3" ht="15">
      <c r="B524" s="16"/>
      <c r="C524" s="16"/>
    </row>
    <row r="525" spans="2:3" ht="15">
      <c r="B525" s="16"/>
      <c r="C525" s="16"/>
    </row>
    <row r="526" spans="2:3" ht="15">
      <c r="B526" s="16"/>
      <c r="C526" s="16"/>
    </row>
    <row r="527" spans="2:3" ht="15">
      <c r="B527" s="16"/>
      <c r="C527" s="16"/>
    </row>
    <row r="528" spans="2:3" ht="15">
      <c r="B528" s="16"/>
      <c r="C528" s="16"/>
    </row>
    <row r="529" spans="2:3" ht="15">
      <c r="B529" s="16"/>
      <c r="C529" s="16"/>
    </row>
    <row r="530" spans="2:3" ht="15">
      <c r="B530" s="16"/>
      <c r="C530" s="16"/>
    </row>
    <row r="531" spans="2:3" ht="15">
      <c r="B531" s="16"/>
      <c r="C531" s="16"/>
    </row>
    <row r="532" spans="2:3" ht="15">
      <c r="B532" s="16"/>
      <c r="C532" s="16"/>
    </row>
    <row r="533" spans="2:3" ht="15">
      <c r="B533" s="16"/>
      <c r="C533" s="16"/>
    </row>
    <row r="534" spans="2:3" ht="15">
      <c r="B534" s="16"/>
      <c r="C534" s="16"/>
    </row>
    <row r="535" spans="2:3" ht="15">
      <c r="B535" s="16"/>
      <c r="C535" s="16"/>
    </row>
    <row r="536" spans="2:3" ht="15">
      <c r="B536" s="16"/>
      <c r="C536" s="16"/>
    </row>
    <row r="537" spans="2:3" ht="15">
      <c r="B537" s="16"/>
      <c r="C537" s="16"/>
    </row>
    <row r="538" spans="2:3" ht="15">
      <c r="B538" s="16"/>
      <c r="C538" s="16"/>
    </row>
    <row r="539" spans="2:3" ht="15">
      <c r="B539" s="16"/>
      <c r="C539" s="16"/>
    </row>
    <row r="540" spans="2:3" ht="15">
      <c r="B540" s="16"/>
      <c r="C540" s="16"/>
    </row>
    <row r="541" spans="2:3" ht="15">
      <c r="B541" s="16"/>
      <c r="C541" s="16"/>
    </row>
    <row r="542" spans="2:3" ht="15">
      <c r="B542" s="16"/>
      <c r="C542" s="16"/>
    </row>
    <row r="543" spans="2:3" ht="15">
      <c r="B543" s="16"/>
      <c r="C543" s="16"/>
    </row>
    <row r="544" spans="2:3" ht="15">
      <c r="B544" s="16"/>
      <c r="C544" s="16"/>
    </row>
    <row r="545" spans="2:3" ht="15">
      <c r="B545" s="16"/>
      <c r="C545" s="16"/>
    </row>
    <row r="546" spans="2:3" ht="15">
      <c r="B546" s="16"/>
      <c r="C546" s="16"/>
    </row>
    <row r="547" spans="2:3" ht="15">
      <c r="B547" s="16"/>
      <c r="C547" s="16"/>
    </row>
    <row r="548" spans="2:3" ht="15">
      <c r="B548" s="16"/>
      <c r="C548" s="16"/>
    </row>
    <row r="549" spans="2:3" ht="15">
      <c r="B549" s="16"/>
      <c r="C549" s="16"/>
    </row>
    <row r="550" spans="2:3" ht="15">
      <c r="B550" s="16"/>
      <c r="C550" s="16"/>
    </row>
    <row r="551" spans="2:3" ht="15">
      <c r="B551" s="16"/>
      <c r="C551" s="16"/>
    </row>
    <row r="552" spans="2:3" ht="15">
      <c r="B552" s="16"/>
      <c r="C552" s="16"/>
    </row>
    <row r="553" spans="2:3" ht="15">
      <c r="B553" s="16"/>
      <c r="C553" s="16"/>
    </row>
    <row r="554" spans="2:3" ht="15">
      <c r="B554" s="16"/>
      <c r="C554" s="16"/>
    </row>
    <row r="555" spans="2:3" ht="15">
      <c r="B555" s="16"/>
      <c r="C555" s="16"/>
    </row>
    <row r="556" spans="2:3" ht="15">
      <c r="B556" s="16"/>
      <c r="C556" s="16"/>
    </row>
    <row r="557" spans="2:3" ht="15">
      <c r="B557" s="16"/>
      <c r="C557" s="16"/>
    </row>
    <row r="558" spans="2:3" ht="15">
      <c r="B558" s="16"/>
      <c r="C558" s="16"/>
    </row>
    <row r="559" spans="2:3" ht="15">
      <c r="B559" s="16"/>
      <c r="C559" s="16"/>
    </row>
    <row r="560" spans="2:3" ht="15">
      <c r="B560" s="16"/>
      <c r="C560" s="16"/>
    </row>
    <row r="561" spans="2:3" ht="15">
      <c r="B561" s="16"/>
      <c r="C561" s="16"/>
    </row>
    <row r="562" spans="2:3" ht="15">
      <c r="B562" s="16"/>
      <c r="C562" s="16"/>
    </row>
    <row r="563" spans="2:3" ht="15">
      <c r="B563" s="16"/>
      <c r="C563" s="16"/>
    </row>
    <row r="564" spans="2:3" ht="15">
      <c r="B564" s="16"/>
      <c r="C564" s="16"/>
    </row>
    <row r="565" spans="2:3" ht="15">
      <c r="B565" s="16"/>
      <c r="C565" s="16"/>
    </row>
    <row r="566" spans="2:3" ht="15">
      <c r="B566" s="16"/>
      <c r="C566" s="16"/>
    </row>
    <row r="567" spans="2:3" ht="15">
      <c r="B567" s="16"/>
      <c r="C567" s="16"/>
    </row>
    <row r="568" spans="2:3" ht="15">
      <c r="B568" s="16"/>
      <c r="C568" s="16"/>
    </row>
    <row r="569" spans="2:3" ht="15">
      <c r="B569" s="16"/>
      <c r="C569" s="16"/>
    </row>
    <row r="570" spans="2:3" ht="15">
      <c r="B570" s="16"/>
      <c r="C570" s="16"/>
    </row>
    <row r="571" spans="2:3" ht="15">
      <c r="B571" s="16"/>
      <c r="C571" s="16"/>
    </row>
    <row r="572" spans="2:3" ht="15">
      <c r="B572" s="16"/>
      <c r="C572" s="16"/>
    </row>
    <row r="573" spans="2:3" ht="15">
      <c r="B573" s="16"/>
      <c r="C573" s="16"/>
    </row>
    <row r="574" spans="2:3" ht="15">
      <c r="B574" s="16"/>
      <c r="C574" s="16"/>
    </row>
    <row r="575" spans="2:3" ht="15">
      <c r="B575" s="16"/>
      <c r="C575" s="16"/>
    </row>
    <row r="576" spans="2:3" ht="15">
      <c r="B576" s="16"/>
      <c r="C576" s="16"/>
    </row>
    <row r="577" spans="2:3" ht="15">
      <c r="B577" s="16"/>
      <c r="C577" s="16"/>
    </row>
    <row r="578" spans="2:3" ht="15">
      <c r="B578" s="16"/>
      <c r="C578" s="16"/>
    </row>
    <row r="579" spans="2:3" ht="15">
      <c r="B579" s="16"/>
      <c r="C579" s="16"/>
    </row>
    <row r="580" spans="2:3" ht="15">
      <c r="B580" s="16"/>
      <c r="C580" s="16"/>
    </row>
    <row r="581" spans="2:3" ht="15">
      <c r="B581" s="16"/>
      <c r="C581" s="16"/>
    </row>
    <row r="582" spans="2:3" ht="15">
      <c r="B582" s="16"/>
      <c r="C582" s="16"/>
    </row>
    <row r="583" spans="2:3" ht="15">
      <c r="B583" s="16"/>
      <c r="C583" s="16"/>
    </row>
    <row r="584" spans="2:3" ht="15">
      <c r="B584" s="16"/>
      <c r="C584" s="16"/>
    </row>
    <row r="585" spans="2:3" ht="15">
      <c r="B585" s="16"/>
      <c r="C585" s="16"/>
    </row>
    <row r="586" spans="2:3" ht="15">
      <c r="B586" s="16"/>
      <c r="C586" s="16"/>
    </row>
    <row r="587" spans="2:3" ht="15">
      <c r="B587" s="16"/>
      <c r="C587" s="16"/>
    </row>
    <row r="588" spans="2:3" ht="15">
      <c r="B588" s="16"/>
      <c r="C588" s="16"/>
    </row>
    <row r="589" spans="2:3" ht="15">
      <c r="B589" s="16"/>
      <c r="C589" s="16"/>
    </row>
    <row r="590" spans="2:3" ht="15">
      <c r="B590" s="16"/>
      <c r="C590" s="16"/>
    </row>
    <row r="591" spans="2:3" ht="15">
      <c r="B591" s="16"/>
      <c r="C591" s="16"/>
    </row>
    <row r="592" spans="2:3" ht="15">
      <c r="B592" s="16"/>
      <c r="C592" s="16"/>
    </row>
    <row r="593" spans="2:3" ht="15">
      <c r="B593" s="16"/>
      <c r="C593" s="16"/>
    </row>
    <row r="594" spans="2:3" ht="15">
      <c r="B594" s="16"/>
      <c r="C594" s="16"/>
    </row>
    <row r="595" spans="2:3" ht="15">
      <c r="B595" s="16"/>
      <c r="C595" s="16"/>
    </row>
    <row r="596" spans="2:3" ht="15">
      <c r="B596" s="16"/>
      <c r="C596" s="16"/>
    </row>
    <row r="597" spans="2:3" ht="15">
      <c r="B597" s="16"/>
      <c r="C597" s="16"/>
    </row>
    <row r="598" spans="2:3" ht="15">
      <c r="B598" s="16"/>
      <c r="C598" s="16"/>
    </row>
    <row r="599" spans="2:3" ht="15">
      <c r="B599" s="16"/>
      <c r="C599" s="16"/>
    </row>
    <row r="600" spans="2:3" ht="15">
      <c r="B600" s="16"/>
      <c r="C600" s="16"/>
    </row>
    <row r="601" spans="2:3" ht="15">
      <c r="B601" s="16"/>
      <c r="C601" s="16"/>
    </row>
    <row r="602" spans="2:3" ht="15">
      <c r="B602" s="16"/>
      <c r="C602" s="16"/>
    </row>
    <row r="603" spans="2:3" ht="15">
      <c r="B603" s="16"/>
      <c r="C603" s="16"/>
    </row>
    <row r="604" spans="2:3" ht="15">
      <c r="B604" s="16"/>
      <c r="C604" s="16"/>
    </row>
    <row r="605" spans="2:3" ht="15">
      <c r="B605" s="16"/>
      <c r="C605" s="16"/>
    </row>
    <row r="606" spans="2:3" ht="15">
      <c r="B606" s="16"/>
      <c r="C606" s="16"/>
    </row>
    <row r="607" spans="2:3" ht="15">
      <c r="B607" s="16"/>
      <c r="C607" s="16"/>
    </row>
    <row r="608" spans="2:3" ht="15">
      <c r="B608" s="16"/>
      <c r="C608" s="16"/>
    </row>
    <row r="609" spans="2:3" ht="15">
      <c r="B609" s="16"/>
      <c r="C609" s="16"/>
    </row>
    <row r="610" spans="2:3" ht="15">
      <c r="B610" s="16"/>
      <c r="C610" s="16"/>
    </row>
    <row r="611" spans="2:3" ht="15">
      <c r="B611" s="16"/>
      <c r="C611" s="16"/>
    </row>
    <row r="612" spans="2:3" ht="15">
      <c r="B612" s="16"/>
      <c r="C612" s="16"/>
    </row>
    <row r="613" spans="2:3" ht="15">
      <c r="B613" s="16"/>
      <c r="C613" s="16"/>
    </row>
    <row r="614" spans="2:3" ht="15">
      <c r="B614" s="16"/>
      <c r="C614" s="16"/>
    </row>
    <row r="615" spans="2:3" ht="15">
      <c r="B615" s="16"/>
      <c r="C615" s="16"/>
    </row>
    <row r="616" spans="2:3" ht="15">
      <c r="B616" s="16"/>
      <c r="C616" s="16"/>
    </row>
    <row r="617" spans="2:3" ht="15">
      <c r="B617" s="16"/>
      <c r="C617" s="16"/>
    </row>
    <row r="618" spans="2:3" ht="15">
      <c r="B618" s="16"/>
      <c r="C618" s="16"/>
    </row>
    <row r="619" spans="2:3" ht="15">
      <c r="B619" s="16"/>
      <c r="C619" s="16"/>
    </row>
    <row r="620" spans="2:3" ht="15">
      <c r="B620" s="16"/>
      <c r="C620" s="16"/>
    </row>
    <row r="621" spans="2:3" ht="15">
      <c r="B621" s="16"/>
      <c r="C621" s="16"/>
    </row>
    <row r="622" spans="2:3" ht="15">
      <c r="B622" s="16"/>
      <c r="C622" s="16"/>
    </row>
    <row r="623" spans="2:3" ht="15">
      <c r="B623" s="16"/>
      <c r="C623" s="16"/>
    </row>
    <row r="624" spans="2:3" ht="15">
      <c r="B624" s="16"/>
      <c r="C624" s="16"/>
    </row>
    <row r="625" spans="2:3" ht="15">
      <c r="B625" s="16"/>
      <c r="C625" s="16"/>
    </row>
    <row r="626" spans="2:3" ht="15">
      <c r="B626" s="16"/>
      <c r="C626" s="16"/>
    </row>
    <row r="627" spans="2:3" ht="15">
      <c r="B627" s="16"/>
      <c r="C627" s="16"/>
    </row>
    <row r="628" spans="2:3" ht="15">
      <c r="B628" s="16"/>
      <c r="C628" s="16"/>
    </row>
    <row r="629" spans="2:3" ht="15">
      <c r="B629" s="16"/>
      <c r="C629" s="16"/>
    </row>
    <row r="630" spans="2:3" ht="15">
      <c r="B630" s="16"/>
      <c r="C630" s="16"/>
    </row>
    <row r="631" spans="2:3" ht="15">
      <c r="B631" s="16"/>
      <c r="C631" s="16"/>
    </row>
    <row r="632" spans="2:3" ht="15">
      <c r="B632" s="16"/>
      <c r="C632" s="16"/>
    </row>
    <row r="633" spans="2:3" ht="15">
      <c r="B633" s="16"/>
      <c r="C633" s="16"/>
    </row>
    <row r="634" spans="2:3" ht="15">
      <c r="B634" s="16"/>
      <c r="C634" s="16"/>
    </row>
    <row r="635" spans="2:3" ht="15">
      <c r="B635" s="16"/>
      <c r="C635" s="16"/>
    </row>
    <row r="636" spans="2:3" ht="15">
      <c r="B636" s="16"/>
      <c r="C636" s="16"/>
    </row>
    <row r="637" spans="2:3" ht="15">
      <c r="B637" s="16"/>
      <c r="C637" s="16"/>
    </row>
    <row r="638" spans="2:3" ht="15">
      <c r="B638" s="16"/>
      <c r="C638" s="16"/>
    </row>
    <row r="639" spans="2:3" ht="15">
      <c r="B639" s="16"/>
      <c r="C639" s="16"/>
    </row>
    <row r="640" spans="2:3" ht="15">
      <c r="B640" s="16"/>
      <c r="C640" s="16"/>
    </row>
    <row r="641" spans="2:3" ht="15">
      <c r="B641" s="16"/>
      <c r="C641" s="16"/>
    </row>
    <row r="642" spans="2:3" ht="15">
      <c r="B642" s="16"/>
      <c r="C642" s="16"/>
    </row>
    <row r="643" spans="2:3" ht="15">
      <c r="B643" s="16"/>
      <c r="C643" s="16"/>
    </row>
    <row r="644" spans="2:3" ht="15">
      <c r="B644" s="16"/>
      <c r="C644" s="16"/>
    </row>
    <row r="645" spans="2:3" ht="15">
      <c r="B645" s="16"/>
      <c r="C645" s="16"/>
    </row>
    <row r="646" spans="2:3" ht="15">
      <c r="B646" s="16"/>
      <c r="C646" s="16"/>
    </row>
    <row r="647" spans="2:3" ht="15">
      <c r="B647" s="16"/>
      <c r="C647" s="16"/>
    </row>
    <row r="648" spans="2:3" ht="15">
      <c r="B648" s="16"/>
      <c r="C648" s="16"/>
    </row>
    <row r="649" spans="2:3" ht="15">
      <c r="B649" s="16"/>
      <c r="C649" s="16"/>
    </row>
    <row r="650" spans="2:3" ht="15">
      <c r="B650" s="16"/>
      <c r="C650" s="16"/>
    </row>
    <row r="651" spans="2:3" ht="15">
      <c r="B651" s="16"/>
      <c r="C651" s="16"/>
    </row>
    <row r="652" spans="2:3" ht="15">
      <c r="B652" s="16"/>
      <c r="C652" s="16"/>
    </row>
    <row r="653" spans="2:3" ht="15">
      <c r="B653" s="16"/>
      <c r="C653" s="16"/>
    </row>
    <row r="654" spans="2:3" ht="15">
      <c r="B654" s="16"/>
      <c r="C654" s="16"/>
    </row>
    <row r="655" spans="2:3" ht="15">
      <c r="B655" s="16"/>
      <c r="C655" s="16"/>
    </row>
    <row r="656" spans="2:3" ht="15">
      <c r="B656" s="16"/>
      <c r="C656" s="16"/>
    </row>
    <row r="657" spans="2:3" ht="15">
      <c r="B657" s="16"/>
      <c r="C657" s="16"/>
    </row>
    <row r="658" spans="2:3" ht="15">
      <c r="B658" s="16"/>
      <c r="C658" s="16"/>
    </row>
    <row r="659" spans="2:3" ht="15">
      <c r="B659" s="16"/>
      <c r="C659" s="16"/>
    </row>
    <row r="660" spans="2:3" ht="15">
      <c r="B660" s="16"/>
      <c r="C660" s="16"/>
    </row>
    <row r="661" spans="2:3" ht="15">
      <c r="B661" s="16"/>
      <c r="C661" s="16"/>
    </row>
    <row r="662" spans="2:3" ht="15">
      <c r="B662" s="16"/>
      <c r="C662" s="16"/>
    </row>
    <row r="663" spans="2:3" ht="15">
      <c r="B663" s="16"/>
      <c r="C663" s="16"/>
    </row>
    <row r="664" spans="2:3" ht="15">
      <c r="B664" s="16"/>
      <c r="C664" s="16"/>
    </row>
    <row r="665" spans="2:3" ht="15">
      <c r="B665" s="16"/>
      <c r="C665" s="16"/>
    </row>
    <row r="666" spans="2:3" ht="15">
      <c r="B666" s="16"/>
      <c r="C666" s="16"/>
    </row>
    <row r="667" spans="2:3" ht="15">
      <c r="B667" s="16"/>
      <c r="C667" s="16"/>
    </row>
    <row r="668" spans="2:3" ht="15">
      <c r="B668" s="16"/>
      <c r="C668" s="16"/>
    </row>
    <row r="669" spans="2:3" ht="15">
      <c r="B669" s="16"/>
      <c r="C669" s="16"/>
    </row>
    <row r="670" spans="2:3" ht="15">
      <c r="B670" s="16"/>
      <c r="C670" s="16"/>
    </row>
    <row r="671" spans="2:3" ht="15">
      <c r="B671" s="16"/>
      <c r="C671" s="16"/>
    </row>
    <row r="672" spans="2:3" ht="15">
      <c r="B672" s="16"/>
      <c r="C672" s="16"/>
    </row>
    <row r="673" spans="2:3" ht="15">
      <c r="B673" s="16"/>
      <c r="C673" s="16"/>
    </row>
    <row r="674" spans="2:3" ht="15">
      <c r="B674" s="16"/>
      <c r="C674" s="16"/>
    </row>
    <row r="675" spans="2:3" ht="15">
      <c r="B675" s="16"/>
      <c r="C675" s="16"/>
    </row>
    <row r="676" spans="2:3" ht="15">
      <c r="B676" s="16"/>
      <c r="C676" s="16"/>
    </row>
    <row r="677" spans="2:3" ht="15">
      <c r="B677" s="16"/>
      <c r="C677" s="16"/>
    </row>
    <row r="678" spans="2:3" ht="15">
      <c r="B678" s="16"/>
      <c r="C678" s="16"/>
    </row>
    <row r="679" spans="2:3" ht="15">
      <c r="B679" s="16"/>
      <c r="C679" s="16"/>
    </row>
    <row r="680" spans="2:3" ht="15">
      <c r="B680" s="16"/>
      <c r="C680" s="16"/>
    </row>
    <row r="681" spans="2:3" ht="15">
      <c r="B681" s="16"/>
      <c r="C681" s="16"/>
    </row>
    <row r="682" spans="2:3" ht="15">
      <c r="B682" s="16"/>
      <c r="C682" s="16"/>
    </row>
    <row r="683" spans="2:3" ht="15">
      <c r="B683" s="16"/>
      <c r="C683" s="16"/>
    </row>
    <row r="684" spans="2:3" ht="15">
      <c r="B684" s="16"/>
      <c r="C684" s="16"/>
    </row>
    <row r="685" spans="2:3" ht="15">
      <c r="B685" s="16"/>
      <c r="C685" s="16"/>
    </row>
    <row r="686" spans="2:3" ht="15">
      <c r="B686" s="16"/>
      <c r="C686" s="16"/>
    </row>
    <row r="687" spans="2:3" ht="15">
      <c r="B687" s="16"/>
      <c r="C687" s="16"/>
    </row>
    <row r="688" spans="2:3" ht="15">
      <c r="B688" s="16"/>
      <c r="C688" s="16"/>
    </row>
    <row r="689" spans="2:3" ht="15">
      <c r="B689" s="16"/>
      <c r="C689" s="16"/>
    </row>
    <row r="690" spans="2:3" ht="15">
      <c r="B690" s="16"/>
      <c r="C690" s="16"/>
    </row>
    <row r="691" spans="2:3" ht="15">
      <c r="B691" s="16"/>
      <c r="C691" s="16"/>
    </row>
    <row r="692" spans="2:3" ht="15">
      <c r="B692" s="16"/>
      <c r="C692" s="16"/>
    </row>
    <row r="693" spans="2:3" ht="15">
      <c r="B693" s="16"/>
      <c r="C693" s="16"/>
    </row>
    <row r="694" spans="2:3" ht="15">
      <c r="B694" s="16"/>
      <c r="C694" s="16"/>
    </row>
    <row r="695" spans="2:3" ht="15">
      <c r="B695" s="16"/>
      <c r="C695" s="16"/>
    </row>
    <row r="696" spans="2:3" ht="15">
      <c r="B696" s="16"/>
      <c r="C696" s="16"/>
    </row>
    <row r="697" spans="2:3" ht="15">
      <c r="B697" s="16"/>
      <c r="C697" s="16"/>
    </row>
    <row r="698" spans="2:3" ht="15">
      <c r="B698" s="16"/>
      <c r="C698" s="16"/>
    </row>
    <row r="699" spans="2:3" ht="15">
      <c r="B699" s="16"/>
      <c r="C699" s="16"/>
    </row>
    <row r="700" spans="2:3" ht="15">
      <c r="B700" s="16"/>
      <c r="C700" s="16"/>
    </row>
    <row r="701" spans="2:3" ht="15">
      <c r="B701" s="16"/>
      <c r="C701" s="16"/>
    </row>
    <row r="702" spans="2:3" ht="15">
      <c r="B702" s="16"/>
      <c r="C702" s="16"/>
    </row>
    <row r="703" spans="2:3" ht="15">
      <c r="B703" s="16"/>
      <c r="C703" s="16"/>
    </row>
    <row r="704" spans="2:3" ht="15">
      <c r="B704" s="16"/>
      <c r="C704" s="16"/>
    </row>
    <row r="705" spans="2:3" ht="15">
      <c r="B705" s="16"/>
      <c r="C705" s="16"/>
    </row>
    <row r="706" spans="2:3" ht="15">
      <c r="B706" s="16"/>
      <c r="C706" s="16"/>
    </row>
    <row r="707" spans="2:3" ht="15">
      <c r="B707" s="16"/>
      <c r="C707" s="16"/>
    </row>
    <row r="708" spans="2:3" ht="15">
      <c r="B708" s="16"/>
      <c r="C708" s="16"/>
    </row>
    <row r="709" spans="2:3" ht="15">
      <c r="B709" s="16"/>
      <c r="C709" s="16"/>
    </row>
    <row r="710" spans="2:3" ht="15">
      <c r="B710" s="16"/>
      <c r="C710" s="16"/>
    </row>
    <row r="711" spans="2:3" ht="15">
      <c r="B711" s="16"/>
      <c r="C711" s="16"/>
    </row>
    <row r="712" spans="2:3" ht="15">
      <c r="B712" s="16"/>
      <c r="C712" s="16"/>
    </row>
    <row r="713" spans="2:3" ht="15">
      <c r="B713" s="16"/>
      <c r="C713" s="16"/>
    </row>
    <row r="714" spans="2:3" ht="15">
      <c r="B714" s="16"/>
      <c r="C714" s="16"/>
    </row>
    <row r="715" spans="2:3" ht="15">
      <c r="B715" s="16"/>
      <c r="C715" s="16"/>
    </row>
    <row r="716" spans="2:3" ht="15">
      <c r="B716" s="16"/>
      <c r="C716" s="16"/>
    </row>
    <row r="717" spans="2:3" ht="15">
      <c r="B717" s="16"/>
      <c r="C717" s="16"/>
    </row>
    <row r="718" spans="2:3" ht="15">
      <c r="B718" s="16"/>
      <c r="C718" s="16"/>
    </row>
    <row r="719" spans="2:3" ht="15">
      <c r="B719" s="16"/>
      <c r="C719" s="16"/>
    </row>
    <row r="720" spans="2:3" ht="15">
      <c r="B720" s="16"/>
      <c r="C720" s="16"/>
    </row>
    <row r="721" spans="2:3" ht="15">
      <c r="B721" s="16"/>
      <c r="C721" s="16"/>
    </row>
    <row r="722" spans="2:3" ht="15">
      <c r="B722" s="16"/>
      <c r="C722" s="16"/>
    </row>
    <row r="723" spans="2:3" ht="15">
      <c r="B723" s="16"/>
      <c r="C723" s="16"/>
    </row>
    <row r="724" spans="2:3" ht="15">
      <c r="B724" s="16"/>
      <c r="C724" s="16"/>
    </row>
    <row r="725" spans="2:3" ht="15">
      <c r="B725" s="16"/>
      <c r="C725" s="16"/>
    </row>
    <row r="726" spans="2:3" ht="15">
      <c r="B726" s="16"/>
      <c r="C726" s="16"/>
    </row>
    <row r="727" spans="2:3" ht="15">
      <c r="B727" s="16"/>
      <c r="C727" s="16"/>
    </row>
    <row r="728" spans="2:3" ht="15">
      <c r="B728" s="16"/>
      <c r="C728" s="16"/>
    </row>
    <row r="729" spans="2:3" ht="15">
      <c r="B729" s="16"/>
      <c r="C729" s="16"/>
    </row>
    <row r="730" spans="2:3" ht="15">
      <c r="B730" s="16"/>
      <c r="C730" s="16"/>
    </row>
    <row r="731" spans="2:3" ht="15">
      <c r="B731" s="16"/>
      <c r="C731" s="16"/>
    </row>
    <row r="732" spans="2:3" ht="15">
      <c r="B732" s="16"/>
      <c r="C732" s="16"/>
    </row>
    <row r="733" spans="2:3" ht="15">
      <c r="B733" s="16"/>
      <c r="C733" s="16"/>
    </row>
    <row r="734" spans="2:3" ht="15">
      <c r="B734" s="16"/>
      <c r="C734" s="16"/>
    </row>
    <row r="735" spans="2:3" ht="15">
      <c r="B735" s="16"/>
      <c r="C735" s="16"/>
    </row>
    <row r="736" spans="2:3" ht="15">
      <c r="B736" s="16"/>
      <c r="C736" s="16"/>
    </row>
    <row r="737" spans="2:3" ht="15">
      <c r="B737" s="16"/>
      <c r="C737" s="16"/>
    </row>
    <row r="738" spans="2:3" ht="15">
      <c r="B738" s="16"/>
      <c r="C738" s="16"/>
    </row>
    <row r="739" spans="2:3" ht="15">
      <c r="B739" s="16"/>
      <c r="C739" s="16"/>
    </row>
    <row r="740" spans="2:3" ht="15">
      <c r="B740" s="16"/>
      <c r="C740" s="16"/>
    </row>
    <row r="741" spans="2:3" ht="15">
      <c r="B741" s="16"/>
      <c r="C741" s="16"/>
    </row>
    <row r="742" spans="2:3" ht="15">
      <c r="B742" s="16"/>
      <c r="C742" s="16"/>
    </row>
    <row r="743" spans="2:3" ht="15">
      <c r="B743" s="16"/>
      <c r="C743" s="16"/>
    </row>
    <row r="744" spans="2:3" ht="15">
      <c r="B744" s="16"/>
      <c r="C744" s="16"/>
    </row>
    <row r="745" spans="2:3" ht="15">
      <c r="B745" s="16"/>
      <c r="C745" s="16"/>
    </row>
    <row r="746" spans="2:3" ht="15">
      <c r="B746" s="16"/>
      <c r="C746" s="16"/>
    </row>
    <row r="747" spans="2:3" ht="15">
      <c r="B747" s="16"/>
      <c r="C747" s="16"/>
    </row>
    <row r="748" spans="2:3" ht="15">
      <c r="B748" s="16"/>
      <c r="C748" s="16"/>
    </row>
    <row r="749" spans="2:3" ht="15">
      <c r="B749" s="16"/>
      <c r="C749" s="16"/>
    </row>
    <row r="750" spans="2:3" ht="15">
      <c r="B750" s="16"/>
      <c r="C750" s="16"/>
    </row>
    <row r="751" spans="2:3" ht="15">
      <c r="B751" s="16"/>
      <c r="C751" s="16"/>
    </row>
    <row r="752" spans="2:3" ht="15">
      <c r="B752" s="16"/>
      <c r="C752" s="16"/>
    </row>
    <row r="753" spans="2:3" ht="15">
      <c r="B753" s="16"/>
      <c r="C753" s="16"/>
    </row>
    <row r="754" spans="2:3" ht="15">
      <c r="B754" s="16"/>
      <c r="C754" s="16"/>
    </row>
    <row r="755" spans="2:3" ht="15">
      <c r="B755" s="16"/>
      <c r="C755" s="16"/>
    </row>
    <row r="756" spans="2:3" ht="15">
      <c r="B756" s="16"/>
      <c r="C756" s="16"/>
    </row>
    <row r="757" spans="2:3" ht="15">
      <c r="B757" s="16"/>
      <c r="C757" s="16"/>
    </row>
    <row r="758" spans="2:3" ht="15">
      <c r="B758" s="16"/>
      <c r="C758" s="16"/>
    </row>
    <row r="759" spans="2:3" ht="15">
      <c r="B759" s="16"/>
      <c r="C759" s="16"/>
    </row>
    <row r="760" spans="2:3" ht="15">
      <c r="B760" s="16"/>
      <c r="C760" s="16"/>
    </row>
    <row r="761" spans="2:3" ht="15">
      <c r="B761" s="16"/>
      <c r="C761" s="16"/>
    </row>
    <row r="762" spans="2:3" ht="15">
      <c r="B762" s="16"/>
      <c r="C762" s="16"/>
    </row>
    <row r="763" spans="2:3" ht="15">
      <c r="B763" s="16"/>
      <c r="C763" s="16"/>
    </row>
    <row r="764" spans="2:3" ht="15">
      <c r="B764" s="16"/>
      <c r="C764" s="16"/>
    </row>
    <row r="765" spans="2:3" ht="15">
      <c r="B765" s="16"/>
      <c r="C765" s="16"/>
    </row>
    <row r="766" spans="2:3" ht="15">
      <c r="B766" s="16"/>
      <c r="C766" s="16"/>
    </row>
    <row r="767" spans="2:3" ht="15">
      <c r="B767" s="16"/>
      <c r="C767" s="16"/>
    </row>
    <row r="768" spans="2:3" ht="15">
      <c r="B768" s="16"/>
      <c r="C768" s="16"/>
    </row>
    <row r="769" spans="2:3" ht="15">
      <c r="B769" s="16"/>
      <c r="C769" s="16"/>
    </row>
    <row r="770" spans="2:3" ht="15">
      <c r="B770" s="16"/>
      <c r="C770" s="16"/>
    </row>
    <row r="771" spans="2:3" ht="15">
      <c r="B771" s="16"/>
      <c r="C771" s="16"/>
    </row>
    <row r="772" spans="2:3" ht="15">
      <c r="B772" s="16"/>
      <c r="C772" s="16"/>
    </row>
    <row r="773" spans="2:3" ht="15">
      <c r="B773" s="16"/>
      <c r="C773" s="16"/>
    </row>
    <row r="774" spans="2:3" ht="15">
      <c r="B774" s="16"/>
      <c r="C774" s="16"/>
    </row>
    <row r="775" spans="2:3" ht="15">
      <c r="B775" s="16"/>
      <c r="C775" s="16"/>
    </row>
    <row r="776" spans="2:3" ht="15">
      <c r="B776" s="16"/>
      <c r="C776" s="16"/>
    </row>
    <row r="777" spans="2:3" ht="15">
      <c r="B777" s="16"/>
      <c r="C777" s="16"/>
    </row>
    <row r="778" spans="2:3" ht="15">
      <c r="B778" s="16"/>
      <c r="C778" s="16"/>
    </row>
    <row r="779" spans="2:3" ht="15">
      <c r="B779" s="16"/>
      <c r="C779" s="16"/>
    </row>
    <row r="780" spans="2:3" ht="15">
      <c r="B780" s="16"/>
      <c r="C780" s="16"/>
    </row>
    <row r="781" spans="2:3" ht="15">
      <c r="B781" s="16"/>
      <c r="C781" s="16"/>
    </row>
    <row r="782" spans="2:3" ht="15">
      <c r="B782" s="16"/>
      <c r="C782" s="16"/>
    </row>
    <row r="783" spans="2:3" ht="15">
      <c r="B783" s="16"/>
      <c r="C783" s="16"/>
    </row>
    <row r="784" spans="2:3" ht="15">
      <c r="B784" s="16"/>
      <c r="C784" s="16"/>
    </row>
    <row r="785" spans="2:3" ht="15">
      <c r="B785" s="16"/>
      <c r="C785" s="16"/>
    </row>
    <row r="786" spans="2:3" ht="15">
      <c r="B786" s="16"/>
      <c r="C786" s="16"/>
    </row>
    <row r="787" spans="2:3" ht="15">
      <c r="B787" s="16"/>
      <c r="C787" s="16"/>
    </row>
    <row r="788" spans="2:3" ht="15">
      <c r="B788" s="16"/>
      <c r="C788" s="16"/>
    </row>
    <row r="789" spans="2:3" ht="15">
      <c r="B789" s="16"/>
      <c r="C789" s="16"/>
    </row>
    <row r="790" spans="2:3" ht="15">
      <c r="B790" s="16"/>
      <c r="C790" s="16"/>
    </row>
    <row r="791" spans="2:3" ht="15">
      <c r="B791" s="16"/>
      <c r="C791" s="16"/>
    </row>
    <row r="792" spans="2:3" ht="15">
      <c r="B792" s="16"/>
      <c r="C792" s="16"/>
    </row>
    <row r="793" spans="2:3" ht="15">
      <c r="B793" s="16"/>
      <c r="C793" s="16"/>
    </row>
    <row r="794" spans="2:3" ht="15">
      <c r="B794" s="16"/>
      <c r="C794" s="16"/>
    </row>
    <row r="795" spans="2:3" ht="15">
      <c r="B795" s="16"/>
      <c r="C795" s="16"/>
    </row>
    <row r="796" spans="2:3" ht="15">
      <c r="B796" s="16"/>
      <c r="C796" s="16"/>
    </row>
    <row r="797" spans="2:3" ht="15">
      <c r="B797" s="16"/>
      <c r="C797" s="16"/>
    </row>
    <row r="798" spans="2:3" ht="15">
      <c r="B798" s="16"/>
      <c r="C798" s="16"/>
    </row>
    <row r="799" spans="2:3" ht="15">
      <c r="B799" s="16"/>
      <c r="C799" s="16"/>
    </row>
    <row r="800" spans="2:3" ht="15">
      <c r="B800" s="16"/>
      <c r="C800" s="16"/>
    </row>
    <row r="801" spans="2:3" ht="15">
      <c r="B801" s="16"/>
      <c r="C801" s="16"/>
    </row>
    <row r="802" spans="2:3" ht="15">
      <c r="B802" s="16"/>
      <c r="C802" s="16"/>
    </row>
    <row r="803" spans="2:3" ht="15">
      <c r="B803" s="16"/>
      <c r="C803" s="16"/>
    </row>
    <row r="804" spans="2:3" ht="15">
      <c r="B804" s="16"/>
      <c r="C804" s="16"/>
    </row>
    <row r="805" spans="2:3" ht="15">
      <c r="B805" s="16"/>
      <c r="C805" s="16"/>
    </row>
    <row r="806" spans="2:3" ht="15">
      <c r="B806" s="16"/>
      <c r="C806" s="16"/>
    </row>
    <row r="807" spans="2:3" ht="15">
      <c r="B807" s="16"/>
      <c r="C807" s="16"/>
    </row>
    <row r="808" spans="2:3" ht="15">
      <c r="B808" s="16"/>
      <c r="C808" s="16"/>
    </row>
    <row r="809" spans="2:3" ht="15">
      <c r="B809" s="16"/>
      <c r="C809" s="16"/>
    </row>
    <row r="810" spans="2:3" ht="15">
      <c r="B810" s="16"/>
      <c r="C810" s="16"/>
    </row>
    <row r="811" spans="2:3" ht="15">
      <c r="B811" s="16"/>
      <c r="C811" s="16"/>
    </row>
    <row r="812" spans="2:3" ht="15">
      <c r="B812" s="16"/>
      <c r="C812" s="16"/>
    </row>
    <row r="813" spans="2:3" ht="15">
      <c r="B813" s="16"/>
      <c r="C813" s="16"/>
    </row>
    <row r="814" spans="2:3" ht="15">
      <c r="B814" s="16"/>
      <c r="C814" s="16"/>
    </row>
    <row r="815" spans="2:3" ht="15">
      <c r="B815" s="16"/>
      <c r="C815" s="16"/>
    </row>
    <row r="816" spans="2:3" ht="15">
      <c r="B816" s="16"/>
      <c r="C816" s="16"/>
    </row>
    <row r="817" spans="2:3" ht="15">
      <c r="B817" s="16"/>
      <c r="C817" s="16"/>
    </row>
    <row r="818" spans="2:3" ht="15">
      <c r="B818" s="16"/>
      <c r="C818" s="16"/>
    </row>
    <row r="819" spans="2:3" ht="15">
      <c r="B819" s="16"/>
      <c r="C819" s="16"/>
    </row>
    <row r="820" spans="2:3" ht="15">
      <c r="B820" s="16"/>
      <c r="C820" s="16"/>
    </row>
    <row r="821" spans="2:3" ht="15">
      <c r="B821" s="16"/>
      <c r="C821" s="16"/>
    </row>
    <row r="822" spans="2:3" ht="15">
      <c r="B822" s="16"/>
      <c r="C822" s="16"/>
    </row>
    <row r="823" spans="2:3" ht="15">
      <c r="B823" s="16"/>
      <c r="C823" s="16"/>
    </row>
    <row r="824" spans="2:3" ht="15">
      <c r="B824" s="16"/>
      <c r="C824" s="16"/>
    </row>
    <row r="825" spans="2:3" ht="15">
      <c r="B825" s="16"/>
      <c r="C825" s="16"/>
    </row>
    <row r="826" spans="2:3" ht="15">
      <c r="B826" s="16"/>
      <c r="C826" s="16"/>
    </row>
    <row r="827" spans="2:3" ht="15">
      <c r="B827" s="16"/>
      <c r="C827" s="16"/>
    </row>
    <row r="828" spans="2:3" ht="15">
      <c r="B828" s="16"/>
      <c r="C828" s="16"/>
    </row>
    <row r="829" spans="2:3" ht="15">
      <c r="B829" s="16"/>
      <c r="C829" s="16"/>
    </row>
    <row r="830" spans="2:3" ht="15">
      <c r="B830" s="16"/>
      <c r="C830" s="16"/>
    </row>
    <row r="831" spans="2:3" ht="15">
      <c r="B831" s="16"/>
      <c r="C831" s="16"/>
    </row>
    <row r="832" spans="2:3" ht="15">
      <c r="B832" s="16"/>
      <c r="C832" s="16"/>
    </row>
    <row r="833" spans="2:3" ht="15">
      <c r="B833" s="16"/>
      <c r="C833" s="16"/>
    </row>
    <row r="834" spans="2:3" ht="15">
      <c r="B834" s="16"/>
      <c r="C834" s="16"/>
    </row>
    <row r="835" spans="2:3" ht="15">
      <c r="B835" s="16"/>
      <c r="C835" s="16"/>
    </row>
    <row r="836" spans="2:3" ht="15">
      <c r="B836" s="16"/>
      <c r="C836" s="16"/>
    </row>
    <row r="837" spans="2:3" ht="15">
      <c r="B837" s="16"/>
      <c r="C837" s="16"/>
    </row>
    <row r="838" spans="2:3" ht="15">
      <c r="B838" s="16"/>
      <c r="C838" s="16"/>
    </row>
    <row r="839" spans="2:3" ht="15">
      <c r="B839" s="16"/>
      <c r="C839" s="16"/>
    </row>
    <row r="840" spans="2:3" ht="15">
      <c r="B840" s="16"/>
      <c r="C840" s="16"/>
    </row>
    <row r="841" spans="2:3" ht="15">
      <c r="B841" s="16"/>
      <c r="C841" s="16"/>
    </row>
    <row r="842" spans="2:3" ht="15">
      <c r="B842" s="16"/>
      <c r="C842" s="16"/>
    </row>
    <row r="843" spans="2:3" ht="15">
      <c r="B843" s="16"/>
      <c r="C843" s="16"/>
    </row>
    <row r="844" spans="2:3" ht="15">
      <c r="B844" s="16"/>
      <c r="C844" s="16"/>
    </row>
    <row r="845" spans="2:3" ht="15">
      <c r="B845" s="16"/>
      <c r="C845" s="16"/>
    </row>
    <row r="846" spans="2:3" ht="15">
      <c r="B846" s="16"/>
      <c r="C846" s="16"/>
    </row>
    <row r="847" spans="2:3" ht="15">
      <c r="B847" s="16"/>
      <c r="C847" s="16"/>
    </row>
    <row r="848" spans="2:3" ht="15">
      <c r="B848" s="16"/>
      <c r="C848" s="16"/>
    </row>
    <row r="849" spans="2:3" ht="15">
      <c r="B849" s="16"/>
      <c r="C849" s="16"/>
    </row>
    <row r="850" spans="2:3" ht="15">
      <c r="B850" s="16"/>
      <c r="C850" s="16"/>
    </row>
    <row r="851" spans="2:3" ht="15">
      <c r="B851" s="16"/>
      <c r="C851" s="16"/>
    </row>
    <row r="852" spans="2:3" ht="15">
      <c r="B852" s="16"/>
      <c r="C852" s="16"/>
    </row>
    <row r="853" spans="2:3" ht="15">
      <c r="B853" s="16"/>
      <c r="C853" s="16"/>
    </row>
    <row r="854" spans="2:3" ht="15">
      <c r="B854" s="16"/>
      <c r="C854" s="16"/>
    </row>
    <row r="855" spans="2:3" ht="15">
      <c r="B855" s="16"/>
      <c r="C855" s="16"/>
    </row>
    <row r="856" spans="2:3" ht="15">
      <c r="B856" s="16"/>
      <c r="C856" s="16"/>
    </row>
    <row r="857" spans="2:3" ht="15">
      <c r="B857" s="16"/>
      <c r="C857" s="16"/>
    </row>
    <row r="858" spans="2:3" ht="15">
      <c r="B858" s="16"/>
      <c r="C858" s="16"/>
    </row>
    <row r="859" spans="2:3" ht="15">
      <c r="B859" s="16"/>
      <c r="C859" s="16"/>
    </row>
    <row r="860" spans="2:3" ht="15">
      <c r="B860" s="16"/>
      <c r="C860" s="16"/>
    </row>
    <row r="861" spans="2:3" ht="15">
      <c r="B861" s="16"/>
      <c r="C861" s="16"/>
    </row>
    <row r="862" spans="2:3" ht="15">
      <c r="B862" s="16"/>
      <c r="C862" s="16"/>
    </row>
    <row r="863" spans="2:3" ht="15">
      <c r="B863" s="16"/>
      <c r="C863" s="16"/>
    </row>
    <row r="864" spans="2:3" ht="15">
      <c r="B864" s="16"/>
      <c r="C864" s="16"/>
    </row>
    <row r="865" spans="2:3" ht="15">
      <c r="B865" s="16"/>
      <c r="C865" s="16"/>
    </row>
    <row r="866" spans="2:3" ht="15">
      <c r="B866" s="16"/>
      <c r="C866" s="16"/>
    </row>
    <row r="867" spans="2:3" ht="15">
      <c r="B867" s="16"/>
      <c r="C867" s="16"/>
    </row>
    <row r="868" spans="2:3" ht="15">
      <c r="B868" s="16"/>
      <c r="C868" s="16"/>
    </row>
    <row r="869" spans="2:3" ht="15">
      <c r="B869" s="16"/>
      <c r="C869" s="16"/>
    </row>
    <row r="870" spans="2:3" ht="15">
      <c r="B870" s="16"/>
      <c r="C870" s="16"/>
    </row>
    <row r="871" spans="2:3" ht="15">
      <c r="B871" s="16"/>
      <c r="C871" s="16"/>
    </row>
    <row r="872" spans="2:3" ht="15">
      <c r="B872" s="16"/>
      <c r="C872" s="16"/>
    </row>
    <row r="873" spans="2:3" ht="15">
      <c r="B873" s="16"/>
      <c r="C873" s="16"/>
    </row>
    <row r="874" spans="2:3" ht="15">
      <c r="B874" s="16"/>
      <c r="C874" s="16"/>
    </row>
    <row r="875" spans="2:3" ht="15">
      <c r="B875" s="16"/>
      <c r="C875" s="16"/>
    </row>
    <row r="876" spans="2:3" ht="15">
      <c r="B876" s="16"/>
      <c r="C876" s="16"/>
    </row>
    <row r="877" spans="2:3" ht="15">
      <c r="B877" s="16"/>
      <c r="C877" s="16"/>
    </row>
    <row r="878" spans="2:3" ht="15">
      <c r="B878" s="16"/>
      <c r="C878" s="16"/>
    </row>
    <row r="879" spans="2:3" ht="15">
      <c r="B879" s="16"/>
      <c r="C879" s="16"/>
    </row>
    <row r="880" spans="2:3" ht="15">
      <c r="B880" s="16"/>
      <c r="C880" s="16"/>
    </row>
    <row r="881" spans="2:3" ht="15">
      <c r="B881" s="16"/>
      <c r="C881" s="16"/>
    </row>
    <row r="882" spans="2:3" ht="15">
      <c r="B882" s="16"/>
      <c r="C882" s="16"/>
    </row>
    <row r="883" spans="2:3" ht="15">
      <c r="B883" s="16"/>
      <c r="C883" s="16"/>
    </row>
    <row r="884" spans="2:3" ht="15">
      <c r="B884" s="16"/>
      <c r="C884" s="16"/>
    </row>
    <row r="885" spans="2:3" ht="15">
      <c r="B885" s="16"/>
      <c r="C885" s="16"/>
    </row>
    <row r="886" spans="2:3" ht="15">
      <c r="B886" s="16"/>
      <c r="C886" s="16"/>
    </row>
    <row r="887" spans="2:3" ht="15">
      <c r="B887" s="16"/>
      <c r="C887" s="16"/>
    </row>
    <row r="888" spans="2:3" ht="15">
      <c r="B888" s="16"/>
      <c r="C888" s="16"/>
    </row>
    <row r="889" spans="2:3" ht="15">
      <c r="B889" s="16"/>
      <c r="C889" s="16"/>
    </row>
    <row r="890" spans="2:3" ht="15">
      <c r="B890" s="16"/>
      <c r="C890" s="16"/>
    </row>
    <row r="891" spans="2:3" ht="15">
      <c r="B891" s="16"/>
      <c r="C891" s="16"/>
    </row>
    <row r="892" spans="2:3" ht="15">
      <c r="B892" s="16"/>
      <c r="C892" s="16"/>
    </row>
    <row r="893" spans="2:3" ht="15">
      <c r="B893" s="16"/>
      <c r="C893" s="16"/>
    </row>
    <row r="894" spans="2:3" ht="15">
      <c r="B894" s="16"/>
      <c r="C894" s="16"/>
    </row>
    <row r="895" spans="2:3" ht="15">
      <c r="B895" s="16"/>
      <c r="C895" s="16"/>
    </row>
    <row r="896" spans="2:3" ht="15">
      <c r="B896" s="16"/>
      <c r="C896" s="16"/>
    </row>
    <row r="897" spans="2:3" ht="15">
      <c r="B897" s="16"/>
      <c r="C897" s="16"/>
    </row>
    <row r="898" spans="2:3" ht="15">
      <c r="B898" s="16"/>
      <c r="C898" s="16"/>
    </row>
    <row r="899" spans="2:3" ht="15">
      <c r="B899" s="16"/>
      <c r="C899" s="16"/>
    </row>
    <row r="900" spans="2:3" ht="15">
      <c r="B900" s="16"/>
      <c r="C900" s="16"/>
    </row>
    <row r="901" spans="2:3" ht="15">
      <c r="B901" s="16"/>
      <c r="C901" s="16"/>
    </row>
    <row r="902" spans="2:3" ht="15">
      <c r="B902" s="16"/>
      <c r="C902" s="16"/>
    </row>
    <row r="903" spans="2:3" ht="15">
      <c r="B903" s="16"/>
      <c r="C903" s="16"/>
    </row>
    <row r="904" spans="2:3" ht="15">
      <c r="B904" s="16"/>
      <c r="C904" s="16"/>
    </row>
    <row r="905" spans="2:3" ht="15">
      <c r="B905" s="16"/>
      <c r="C905" s="16"/>
    </row>
    <row r="906" spans="2:3" ht="15">
      <c r="B906" s="16"/>
      <c r="C906" s="16"/>
    </row>
    <row r="907" spans="2:3" ht="15">
      <c r="B907" s="16"/>
      <c r="C907" s="16"/>
    </row>
    <row r="908" spans="2:3" ht="15">
      <c r="B908" s="16"/>
      <c r="C908" s="16"/>
    </row>
    <row r="909" spans="2:3" ht="15">
      <c r="B909" s="16"/>
      <c r="C909" s="16"/>
    </row>
    <row r="910" spans="2:3" ht="15">
      <c r="B910" s="16"/>
      <c r="C910" s="16"/>
    </row>
    <row r="911" spans="2:3" ht="15">
      <c r="B911" s="16"/>
      <c r="C911" s="16"/>
    </row>
    <row r="912" spans="2:3" ht="15">
      <c r="B912" s="16"/>
      <c r="C912" s="16"/>
    </row>
    <row r="913" spans="2:3" ht="15">
      <c r="B913" s="16"/>
      <c r="C913" s="16"/>
    </row>
    <row r="914" spans="2:3" ht="15">
      <c r="B914" s="16"/>
      <c r="C914" s="16"/>
    </row>
    <row r="915" spans="2:3" ht="15">
      <c r="B915" s="16"/>
      <c r="C915" s="16"/>
    </row>
    <row r="916" spans="2:3" ht="15">
      <c r="B916" s="16"/>
      <c r="C916" s="16"/>
    </row>
    <row r="917" spans="2:3" ht="15">
      <c r="B917" s="16"/>
      <c r="C917" s="16"/>
    </row>
    <row r="918" spans="2:3" ht="15">
      <c r="B918" s="16"/>
      <c r="C918" s="16"/>
    </row>
    <row r="919" spans="2:3" ht="15">
      <c r="B919" s="16"/>
      <c r="C919" s="16"/>
    </row>
    <row r="920" spans="2:3" ht="15">
      <c r="B920" s="16"/>
      <c r="C920" s="16"/>
    </row>
    <row r="921" spans="2:3" ht="15">
      <c r="B921" s="16"/>
      <c r="C921" s="16"/>
    </row>
    <row r="922" spans="2:3" ht="15">
      <c r="B922" s="16"/>
      <c r="C922" s="16"/>
    </row>
    <row r="923" spans="2:3" ht="15">
      <c r="B923" s="16"/>
      <c r="C923" s="16"/>
    </row>
    <row r="924" spans="2:3" ht="15">
      <c r="B924" s="16"/>
      <c r="C924" s="16"/>
    </row>
    <row r="925" spans="2:3" ht="15">
      <c r="B925" s="16"/>
      <c r="C925" s="16"/>
    </row>
    <row r="926" spans="2:3" ht="15">
      <c r="B926" s="16"/>
      <c r="C926" s="16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správce</cp:lastModifiedBy>
  <cp:lastPrinted>2010-09-18T10:24:09Z</cp:lastPrinted>
  <dcterms:created xsi:type="dcterms:W3CDTF">2005-09-15T18:28:06Z</dcterms:created>
  <dcterms:modified xsi:type="dcterms:W3CDTF">2010-09-20T06:07:00Z</dcterms:modified>
  <cp:category/>
  <cp:version/>
  <cp:contentType/>
  <cp:contentStatus/>
</cp:coreProperties>
</file>