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11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<sst xmlns="http://schemas.openxmlformats.org/spreadsheetml/2006/main" count="39" uniqueCount="31">
  <si>
    <t>Chlumský Patrik</t>
  </si>
  <si>
    <t>Kubina Šimon</t>
  </si>
  <si>
    <t>Hnik Michal</t>
  </si>
  <si>
    <t>Hájek Jan</t>
  </si>
  <si>
    <t>Hendrych Jakub</t>
  </si>
  <si>
    <t>Hakl Martin</t>
  </si>
  <si>
    <t>Vitvar Jiří</t>
  </si>
  <si>
    <t>Jech Kryštof</t>
  </si>
  <si>
    <t>Onak David</t>
  </si>
  <si>
    <t>Kužel Vojtěch</t>
  </si>
  <si>
    <t>Hajna Jakub</t>
  </si>
  <si>
    <t>Vancl Milan</t>
  </si>
  <si>
    <t>Votoček Martin</t>
  </si>
  <si>
    <t xml:space="preserve">Pavlata Ladislav </t>
  </si>
  <si>
    <t>Havel Petr</t>
  </si>
  <si>
    <t>Valnoha Adam</t>
  </si>
  <si>
    <t>Kovář Martin</t>
  </si>
  <si>
    <t>4x10m</t>
  </si>
  <si>
    <t>skok</t>
  </si>
  <si>
    <t>leh-sed</t>
  </si>
  <si>
    <t>3min</t>
  </si>
  <si>
    <t>pořadí</t>
  </si>
  <si>
    <t>DNP</t>
  </si>
  <si>
    <t>celkem</t>
  </si>
  <si>
    <t>POŘADÍ</t>
  </si>
  <si>
    <t>jméno</t>
  </si>
  <si>
    <t>( s )</t>
  </si>
  <si>
    <t>( cm )</t>
  </si>
  <si>
    <t>( 1 min )</t>
  </si>
  <si>
    <t>( běh - m )</t>
  </si>
  <si>
    <t>body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</si>
</sst>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4"/>
      <name val="Comic Sans MS"/>
      <family val="4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3</xdr:row>
      <xdr:rowOff>66675</xdr:rowOff>
    </xdr:from>
    <xdr:to>
      <xdr:col>12</xdr:col>
      <xdr:colOff>0</xdr:colOff>
      <xdr:row>6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276225" y="600075"/>
          <a:ext cx="7029450" cy="561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000000"/>
                  </a:gs>
                </a:gsLst>
                <a:lin ang="5400000" scaled="1"/>
              </a:gra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Motorické testíky - 9.3.2010
starší žáci</a:t>
          </a:r>
        </a:p>
      </xdr:txBody>
    </xdr:sp>
    <xdr:clientData/>
  </xdr:twoCellAnchor>
  <xdr:twoCellAnchor editAs="oneCell">
    <xdr:from>
      <xdr:col>12</xdr:col>
      <xdr:colOff>123825</xdr:colOff>
      <xdr:row>10</xdr:row>
      <xdr:rowOff>47625</xdr:rowOff>
    </xdr:from>
    <xdr:to>
      <xdr:col>14</xdr:col>
      <xdr:colOff>561975</xdr:colOff>
      <xdr:row>14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1857375"/>
          <a:ext cx="16573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200025</xdr:colOff>
      <xdr:row>19</xdr:row>
      <xdr:rowOff>0</xdr:rowOff>
    </xdr:from>
    <xdr:to>
      <xdr:col>18</xdr:col>
      <xdr:colOff>9525</xdr:colOff>
      <xdr:row>23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4381500"/>
          <a:ext cx="17526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L27"/>
  <sheetViews>
    <sheetView tabSelected="1" workbookViewId="0" topLeftCell="G1">
      <selection activeCell="N30" sqref="N30"/>
    </sheetView>
  </sheetViews>
  <sheetFormatPr defaultColWidth="9.140625" defaultRowHeight="12.75"/>
  <cols>
    <col min="1" max="1" width="11.8515625" style="15" customWidth="1"/>
    <col min="2" max="2" width="23.57421875" style="0" bestFit="1" customWidth="1"/>
    <col min="3" max="3" width="9.140625" style="6" customWidth="1"/>
    <col min="4" max="4" width="6.8515625" style="11" bestFit="1" customWidth="1"/>
    <col min="5" max="5" width="9.140625" style="8" customWidth="1"/>
    <col min="6" max="6" width="6.8515625" style="11" bestFit="1" customWidth="1"/>
    <col min="7" max="7" width="9.140625" style="6" customWidth="1"/>
    <col min="8" max="8" width="6.8515625" style="13" bestFit="1" customWidth="1"/>
    <col min="9" max="9" width="10.140625" style="8" bestFit="1" customWidth="1"/>
    <col min="10" max="10" width="6.8515625" style="11" bestFit="1" customWidth="1"/>
    <col min="11" max="11" width="6.7109375" style="0" hidden="1" customWidth="1"/>
    <col min="16" max="24" width="0.5625" style="0" customWidth="1"/>
  </cols>
  <sheetData>
    <row r="9" spans="1:12" ht="15.75">
      <c r="A9" s="14" t="s">
        <v>24</v>
      </c>
      <c r="B9" s="5" t="s">
        <v>25</v>
      </c>
      <c r="C9" s="5" t="s">
        <v>17</v>
      </c>
      <c r="D9" s="10" t="s">
        <v>21</v>
      </c>
      <c r="E9" s="7" t="s">
        <v>18</v>
      </c>
      <c r="F9" s="10" t="s">
        <v>21</v>
      </c>
      <c r="G9" s="5" t="s">
        <v>19</v>
      </c>
      <c r="H9" s="12" t="s">
        <v>21</v>
      </c>
      <c r="I9" s="7" t="s">
        <v>20</v>
      </c>
      <c r="J9" s="10" t="s">
        <v>21</v>
      </c>
      <c r="L9" s="7" t="s">
        <v>23</v>
      </c>
    </row>
    <row r="10" spans="1:12" ht="15.75">
      <c r="A10" s="14"/>
      <c r="B10" s="2"/>
      <c r="C10" s="5" t="s">
        <v>26</v>
      </c>
      <c r="D10" s="10"/>
      <c r="E10" s="7" t="s">
        <v>27</v>
      </c>
      <c r="F10" s="10"/>
      <c r="G10" s="5" t="s">
        <v>28</v>
      </c>
      <c r="H10" s="12"/>
      <c r="I10" s="7" t="s">
        <v>29</v>
      </c>
      <c r="J10" s="10"/>
      <c r="L10" s="7" t="s">
        <v>30</v>
      </c>
    </row>
    <row r="11" spans="1:12" ht="22.5">
      <c r="A11" s="14">
        <f>RANK(L11,$L$11:$L$26,1)</f>
        <v>1</v>
      </c>
      <c r="B11" s="1" t="s">
        <v>7</v>
      </c>
      <c r="C11" s="3">
        <v>9.96</v>
      </c>
      <c r="D11" s="10">
        <f>RANK(C11,$C$11:$C$26,1)</f>
        <v>3</v>
      </c>
      <c r="E11" s="4">
        <v>220</v>
      </c>
      <c r="F11" s="10">
        <f>RANK(E11,$E$11:$E$26,0)</f>
        <v>5</v>
      </c>
      <c r="G11" s="4">
        <v>45</v>
      </c>
      <c r="H11" s="10">
        <f>RANK(G11,$G$11:$G$26,0)</f>
        <v>10</v>
      </c>
      <c r="I11" s="4">
        <f>K11*18</f>
        <v>630</v>
      </c>
      <c r="J11" s="10">
        <f>RANK(I11,$I$11:$I$26)</f>
        <v>2</v>
      </c>
      <c r="K11">
        <v>35</v>
      </c>
      <c r="L11" s="7">
        <f>D11+F11+H11+J11</f>
        <v>20</v>
      </c>
    </row>
    <row r="12" spans="1:12" ht="22.5">
      <c r="A12" s="14">
        <f>RANK(L12,$L$11:$L$26,1)</f>
        <v>2</v>
      </c>
      <c r="B12" s="1" t="s">
        <v>11</v>
      </c>
      <c r="C12" s="3">
        <v>10.55</v>
      </c>
      <c r="D12" s="10">
        <f>RANK(C12,$C$11:$C$26,1)</f>
        <v>12</v>
      </c>
      <c r="E12" s="4">
        <v>222</v>
      </c>
      <c r="F12" s="10">
        <f>RANK(E12,$E$11:$E$26,0)</f>
        <v>2</v>
      </c>
      <c r="G12" s="4">
        <v>46</v>
      </c>
      <c r="H12" s="10">
        <f>RANK(G12,$G$11:$G$26,0)</f>
        <v>6</v>
      </c>
      <c r="I12" s="4">
        <f>K12*18</f>
        <v>612</v>
      </c>
      <c r="J12" s="10">
        <f>RANK(I12,$I$11:$I$26)</f>
        <v>4</v>
      </c>
      <c r="K12">
        <v>34</v>
      </c>
      <c r="L12" s="7">
        <f>D12+F12+H12+J12</f>
        <v>24</v>
      </c>
    </row>
    <row r="13" spans="1:12" ht="22.5">
      <c r="A13" s="14">
        <f>RANK(L13,$L$11:$L$26,1)</f>
        <v>3</v>
      </c>
      <c r="B13" s="1" t="s">
        <v>8</v>
      </c>
      <c r="C13" s="3">
        <v>9.92</v>
      </c>
      <c r="D13" s="10">
        <f>RANK(C13,$C$11:$C$26,1)</f>
        <v>2</v>
      </c>
      <c r="E13" s="4">
        <v>230</v>
      </c>
      <c r="F13" s="10">
        <f>RANK(E13,$E$11:$E$26,0)</f>
        <v>1</v>
      </c>
      <c r="G13" s="4">
        <v>33</v>
      </c>
      <c r="H13" s="10">
        <f>RANK(G13,$G$11:$G$26,0)</f>
        <v>16</v>
      </c>
      <c r="I13" s="4">
        <f>K13*18</f>
        <v>603</v>
      </c>
      <c r="J13" s="10">
        <f>RANK(I13,$I$11:$I$26)</f>
        <v>6</v>
      </c>
      <c r="K13">
        <v>33.5</v>
      </c>
      <c r="L13" s="7">
        <f>D13+F13+H13+J13</f>
        <v>25</v>
      </c>
    </row>
    <row r="14" spans="1:12" ht="22.5">
      <c r="A14" s="14">
        <f>RANK(L14,$L$11:$L$26,1)</f>
        <v>3</v>
      </c>
      <c r="B14" s="1" t="s">
        <v>6</v>
      </c>
      <c r="C14" s="3">
        <v>10.17</v>
      </c>
      <c r="D14" s="10">
        <f>RANK(C14,$C$11:$C$26,1)</f>
        <v>7</v>
      </c>
      <c r="E14" s="4">
        <v>221</v>
      </c>
      <c r="F14" s="10">
        <f>RANK(E14,$E$11:$E$26,0)</f>
        <v>3</v>
      </c>
      <c r="G14" s="4">
        <v>44</v>
      </c>
      <c r="H14" s="10">
        <f>RANK(G14,$G$11:$G$26,0)</f>
        <v>13</v>
      </c>
      <c r="I14" s="4">
        <f>K14*18</f>
        <v>630</v>
      </c>
      <c r="J14" s="10">
        <f>RANK(I14,$I$11:$I$26)</f>
        <v>2</v>
      </c>
      <c r="K14">
        <v>35</v>
      </c>
      <c r="L14" s="7">
        <f>D14+F14+H14+J14</f>
        <v>25</v>
      </c>
    </row>
    <row r="15" spans="1:12" ht="22.5">
      <c r="A15" s="14">
        <f>RANK(L15,$L$11:$L$26,1)</f>
        <v>3</v>
      </c>
      <c r="B15" s="1" t="s">
        <v>1</v>
      </c>
      <c r="C15" s="3">
        <v>10.47</v>
      </c>
      <c r="D15" s="10">
        <f>RANK(C15,$C$11:$C$26,1)</f>
        <v>10</v>
      </c>
      <c r="E15" s="4">
        <v>200</v>
      </c>
      <c r="F15" s="10">
        <f>RANK(E15,$E$11:$E$26,0)</f>
        <v>13</v>
      </c>
      <c r="G15" s="4">
        <v>58</v>
      </c>
      <c r="H15" s="10">
        <f>RANK(G15,$G$11:$G$26,0)</f>
        <v>1</v>
      </c>
      <c r="I15" s="4">
        <f>K15*18</f>
        <v>657</v>
      </c>
      <c r="J15" s="10">
        <f>RANK(I15,$I$11:$I$26)</f>
        <v>1</v>
      </c>
      <c r="K15">
        <v>36.5</v>
      </c>
      <c r="L15" s="7">
        <f>D15+F15+H15+J15</f>
        <v>25</v>
      </c>
    </row>
    <row r="16" spans="1:12" ht="22.5">
      <c r="A16" s="14">
        <f>RANK(L16,$L$11:$L$26,1)</f>
        <v>6</v>
      </c>
      <c r="B16" s="1" t="s">
        <v>2</v>
      </c>
      <c r="C16" s="3">
        <v>9.99</v>
      </c>
      <c r="D16" s="10">
        <f>RANK(C16,$C$11:$C$26,1)</f>
        <v>5</v>
      </c>
      <c r="E16" s="4">
        <v>206</v>
      </c>
      <c r="F16" s="10">
        <f>RANK(E16,$E$11:$E$26,0)</f>
        <v>11</v>
      </c>
      <c r="G16" s="4">
        <v>46</v>
      </c>
      <c r="H16" s="10">
        <f>RANK(G16,$G$11:$G$26,0)</f>
        <v>6</v>
      </c>
      <c r="I16" s="4">
        <f>K16*18</f>
        <v>612</v>
      </c>
      <c r="J16" s="10">
        <f>RANK(I16,$I$11:$I$26)</f>
        <v>4</v>
      </c>
      <c r="K16">
        <v>34</v>
      </c>
      <c r="L16" s="7">
        <f>D16+F16+H16+J16</f>
        <v>26</v>
      </c>
    </row>
    <row r="17" spans="1:12" ht="22.5">
      <c r="A17" s="14">
        <f>RANK(L17,$L$11:$L$26,1)</f>
        <v>7</v>
      </c>
      <c r="B17" s="1" t="s">
        <v>10</v>
      </c>
      <c r="C17" s="3">
        <v>9.98</v>
      </c>
      <c r="D17" s="10">
        <f>RANK(C17,$C$11:$C$26,1)</f>
        <v>4</v>
      </c>
      <c r="E17" s="4">
        <v>217</v>
      </c>
      <c r="F17" s="10">
        <f>RANK(E17,$E$11:$E$26,0)</f>
        <v>8</v>
      </c>
      <c r="G17" s="4">
        <v>46</v>
      </c>
      <c r="H17" s="10">
        <f>RANK(G17,$G$11:$G$26,0)</f>
        <v>6</v>
      </c>
      <c r="I17" s="4">
        <f>K17*18</f>
        <v>594</v>
      </c>
      <c r="J17" s="10">
        <f>RANK(I17,$I$11:$I$26)</f>
        <v>9</v>
      </c>
      <c r="K17">
        <v>33</v>
      </c>
      <c r="L17" s="7">
        <f>D17+F17+H17+J17</f>
        <v>27</v>
      </c>
    </row>
    <row r="18" spans="1:12" ht="22.5">
      <c r="A18" s="14">
        <f>RANK(L18,$L$11:$L$26,1)</f>
        <v>8</v>
      </c>
      <c r="B18" s="1" t="s">
        <v>4</v>
      </c>
      <c r="C18" s="3">
        <v>9.87</v>
      </c>
      <c r="D18" s="10">
        <f>RANK(C18,$C$11:$C$26,1)</f>
        <v>1</v>
      </c>
      <c r="E18" s="4">
        <v>218</v>
      </c>
      <c r="F18" s="10">
        <f>RANK(E18,$E$11:$E$26,0)</f>
        <v>7</v>
      </c>
      <c r="G18" s="4">
        <v>48</v>
      </c>
      <c r="H18" s="10">
        <f>RANK(G18,$G$11:$G$26,0)</f>
        <v>4</v>
      </c>
      <c r="I18" s="4">
        <f>K18*18</f>
        <v>0</v>
      </c>
      <c r="J18" s="10">
        <f>RANK(I18,$I$11:$I$26)</f>
        <v>16</v>
      </c>
      <c r="K18">
        <v>0</v>
      </c>
      <c r="L18" s="7">
        <f>D18+F18+H18+J18</f>
        <v>28</v>
      </c>
    </row>
    <row r="19" spans="1:12" ht="22.5">
      <c r="A19" s="14">
        <f>RANK(L19,$L$11:$L$26,1)</f>
        <v>9</v>
      </c>
      <c r="B19" s="1" t="s">
        <v>5</v>
      </c>
      <c r="C19" s="3">
        <v>10.41</v>
      </c>
      <c r="D19" s="10">
        <f>RANK(C19,$C$11:$C$26,1)</f>
        <v>9</v>
      </c>
      <c r="E19" s="4">
        <v>221</v>
      </c>
      <c r="F19" s="10">
        <f>RANK(E19,$E$11:$E$26,0)</f>
        <v>3</v>
      </c>
      <c r="G19" s="4">
        <v>45</v>
      </c>
      <c r="H19" s="10">
        <f>RANK(G19,$G$11:$G$26,0)</f>
        <v>10</v>
      </c>
      <c r="I19" s="4">
        <f>K19*18</f>
        <v>594</v>
      </c>
      <c r="J19" s="10">
        <f>RANK(I19,$I$11:$I$26)</f>
        <v>9</v>
      </c>
      <c r="K19">
        <v>33</v>
      </c>
      <c r="L19" s="7">
        <f>D19+F19+H19+J19</f>
        <v>31</v>
      </c>
    </row>
    <row r="20" spans="1:12" ht="22.5">
      <c r="A20" s="14">
        <f>RANK(L20,$L$11:$L$26,1)</f>
        <v>10</v>
      </c>
      <c r="B20" s="1" t="s">
        <v>14</v>
      </c>
      <c r="C20" s="3">
        <v>10.4</v>
      </c>
      <c r="D20" s="10">
        <f>RANK(C20,$C$11:$C$26,1)</f>
        <v>8</v>
      </c>
      <c r="E20" s="4">
        <v>210</v>
      </c>
      <c r="F20" s="10">
        <f>RANK(E20,$E$11:$E$26,0)</f>
        <v>9</v>
      </c>
      <c r="G20" s="4">
        <v>47</v>
      </c>
      <c r="H20" s="10">
        <f>RANK(G20,$G$11:$G$26,0)</f>
        <v>5</v>
      </c>
      <c r="I20" s="4">
        <f>K20*18</f>
        <v>576</v>
      </c>
      <c r="J20" s="10">
        <f>RANK(I20,$I$11:$I$26)</f>
        <v>13</v>
      </c>
      <c r="K20">
        <v>32</v>
      </c>
      <c r="L20" s="7">
        <f>D20+F20+H20+J20</f>
        <v>35</v>
      </c>
    </row>
    <row r="21" spans="1:12" ht="22.5">
      <c r="A21" s="14">
        <f>RANK(L21,$L$11:$L$26,1)</f>
        <v>10</v>
      </c>
      <c r="B21" s="1" t="s">
        <v>13</v>
      </c>
      <c r="C21" s="3">
        <v>10.63</v>
      </c>
      <c r="D21" s="10">
        <f>RANK(C21,$C$11:$C$26,1)</f>
        <v>13</v>
      </c>
      <c r="E21" s="4">
        <v>199</v>
      </c>
      <c r="F21" s="10">
        <f>RANK(E21,$E$11:$E$26,0)</f>
        <v>14</v>
      </c>
      <c r="G21" s="4">
        <v>54</v>
      </c>
      <c r="H21" s="10">
        <f>RANK(G21,$G$11:$G$26,0)</f>
        <v>2</v>
      </c>
      <c r="I21" s="4">
        <f>K21*18</f>
        <v>603</v>
      </c>
      <c r="J21" s="10">
        <f>RANK(I21,$I$11:$I$26)</f>
        <v>6</v>
      </c>
      <c r="K21">
        <v>33.5</v>
      </c>
      <c r="L21" s="7">
        <f>D21+F21+H21+J21</f>
        <v>35</v>
      </c>
    </row>
    <row r="22" spans="1:12" ht="22.5">
      <c r="A22" s="14">
        <f>RANK(L22,$L$11:$L$26,1)</f>
        <v>10</v>
      </c>
      <c r="B22" s="1" t="s">
        <v>0</v>
      </c>
      <c r="C22" s="3">
        <v>10.14</v>
      </c>
      <c r="D22" s="10">
        <f>RANK(C22,$C$11:$C$26,1)</f>
        <v>6</v>
      </c>
      <c r="E22" s="4">
        <v>220</v>
      </c>
      <c r="F22" s="10">
        <f>RANK(E22,$E$11:$E$26,0)</f>
        <v>5</v>
      </c>
      <c r="G22" s="4">
        <v>39</v>
      </c>
      <c r="H22" s="10">
        <f>RANK(G22,$G$11:$G$26,0)</f>
        <v>15</v>
      </c>
      <c r="I22" s="4">
        <f>K22*18</f>
        <v>594</v>
      </c>
      <c r="J22" s="10">
        <f>RANK(I22,$I$11:$I$26)</f>
        <v>9</v>
      </c>
      <c r="K22">
        <v>33</v>
      </c>
      <c r="L22" s="7">
        <f>D22+F22+H22+J22</f>
        <v>35</v>
      </c>
    </row>
    <row r="23" spans="1:12" ht="22.5">
      <c r="A23" s="14">
        <f>RANK(L23,$L$11:$L$26,1)</f>
        <v>13</v>
      </c>
      <c r="B23" s="1" t="s">
        <v>3</v>
      </c>
      <c r="C23" s="3">
        <v>10.53</v>
      </c>
      <c r="D23" s="10">
        <f>RANK(C23,$C$11:$C$26,1)</f>
        <v>11</v>
      </c>
      <c r="E23" s="4">
        <v>210</v>
      </c>
      <c r="F23" s="10">
        <f>RANK(E23,$E$11:$E$26,0)</f>
        <v>9</v>
      </c>
      <c r="G23" s="4">
        <v>46</v>
      </c>
      <c r="H23" s="10">
        <f>RANK(G23,$G$11:$G$26,0)</f>
        <v>6</v>
      </c>
      <c r="I23" s="4">
        <f>K23*18</f>
        <v>576</v>
      </c>
      <c r="J23" s="10">
        <f>RANK(I23,$I$11:$I$26)</f>
        <v>13</v>
      </c>
      <c r="K23">
        <v>32</v>
      </c>
      <c r="L23" s="7">
        <f>D23+F23+H23+J23</f>
        <v>39</v>
      </c>
    </row>
    <row r="24" spans="1:12" ht="22.5">
      <c r="A24" s="14">
        <f>RANK(L24,$L$11:$L$26,1)</f>
        <v>14</v>
      </c>
      <c r="B24" s="1" t="s">
        <v>12</v>
      </c>
      <c r="C24" s="3">
        <v>10.82</v>
      </c>
      <c r="D24" s="10">
        <f>RANK(C24,$C$11:$C$26,1)</f>
        <v>15</v>
      </c>
      <c r="E24" s="4">
        <v>190</v>
      </c>
      <c r="F24" s="10">
        <f>RANK(E24,$E$11:$E$26,0)</f>
        <v>16</v>
      </c>
      <c r="G24" s="4">
        <v>54</v>
      </c>
      <c r="H24" s="10">
        <f>RANK(G24,$G$11:$G$26,0)</f>
        <v>2</v>
      </c>
      <c r="I24" s="4">
        <f>K24*18</f>
        <v>585</v>
      </c>
      <c r="J24" s="10">
        <f>RANK(I24,$I$11:$I$26)</f>
        <v>12</v>
      </c>
      <c r="K24">
        <v>32.5</v>
      </c>
      <c r="L24" s="7">
        <f>D24+F24+H24+J24</f>
        <v>45</v>
      </c>
    </row>
    <row r="25" spans="1:12" ht="22.5">
      <c r="A25" s="14">
        <f>RANK(L25,$L$11:$L$26,1)</f>
        <v>15</v>
      </c>
      <c r="B25" s="1" t="s">
        <v>16</v>
      </c>
      <c r="C25" s="3">
        <v>10.84</v>
      </c>
      <c r="D25" s="10">
        <f>RANK(C25,$C$11:$C$26,1)</f>
        <v>16</v>
      </c>
      <c r="E25" s="4">
        <v>196</v>
      </c>
      <c r="F25" s="10">
        <f>RANK(E25,$E$11:$E$26,0)</f>
        <v>15</v>
      </c>
      <c r="G25" s="4">
        <v>45</v>
      </c>
      <c r="H25" s="10">
        <f>RANK(G25,$G$11:$G$26,0)</f>
        <v>10</v>
      </c>
      <c r="I25" s="4">
        <f>K25*18</f>
        <v>603</v>
      </c>
      <c r="J25" s="10">
        <f>RANK(I25,$I$11:$I$26)</f>
        <v>6</v>
      </c>
      <c r="K25">
        <v>33.5</v>
      </c>
      <c r="L25" s="7">
        <f>D25+F25+H25+J25</f>
        <v>47</v>
      </c>
    </row>
    <row r="26" spans="1:12" ht="22.5">
      <c r="A26" s="14">
        <f>RANK(L26,$L$11:$L$26,1)</f>
        <v>16</v>
      </c>
      <c r="B26" s="1" t="s">
        <v>15</v>
      </c>
      <c r="C26" s="3">
        <v>10.75</v>
      </c>
      <c r="D26" s="10">
        <f>RANK(C26,$C$11:$C$26,1)</f>
        <v>14</v>
      </c>
      <c r="E26" s="4">
        <v>205</v>
      </c>
      <c r="F26" s="10">
        <f>RANK(E26,$E$11:$E$26,0)</f>
        <v>12</v>
      </c>
      <c r="G26" s="4">
        <v>41</v>
      </c>
      <c r="H26" s="10">
        <f>RANK(G26,$G$11:$G$26,0)</f>
        <v>14</v>
      </c>
      <c r="I26" s="4">
        <f>K26*18</f>
        <v>576</v>
      </c>
      <c r="J26" s="10">
        <f>RANK(I26,$I$11:$I$26)</f>
        <v>13</v>
      </c>
      <c r="K26">
        <v>32</v>
      </c>
      <c r="L26" s="7">
        <f>D26+F26+H26+J26</f>
        <v>53</v>
      </c>
    </row>
    <row r="27" spans="1:12" ht="22.5">
      <c r="A27" s="14" t="s">
        <v>22</v>
      </c>
      <c r="B27" s="1" t="s">
        <v>9</v>
      </c>
      <c r="C27" s="3" t="s">
        <v>22</v>
      </c>
      <c r="D27" s="10"/>
      <c r="E27" s="4" t="s">
        <v>22</v>
      </c>
      <c r="F27" s="10"/>
      <c r="G27" s="9" t="s">
        <v>22</v>
      </c>
      <c r="H27" s="10"/>
      <c r="I27" s="4" t="s">
        <v>22</v>
      </c>
      <c r="J27" s="10"/>
      <c r="K27" t="s">
        <v>22</v>
      </c>
      <c r="L27" s="7">
        <f>D27+F27+H27+J27</f>
        <v>0</v>
      </c>
    </row>
  </sheetData>
  <printOptions/>
  <pageMargins left="0.22" right="0.29" top="0.4" bottom="0.59" header="0.31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I.ZŠ Komenského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Sborovna</dc:creator>
  <cp:keywords/>
  <dc:description/>
  <cp:lastModifiedBy>Sborovna</cp:lastModifiedBy>
  <cp:lastPrinted>2010-03-09T15:22:50Z</cp:lastPrinted>
  <dcterms:created xsi:type="dcterms:W3CDTF">2010-03-09T14:58:59Z</dcterms:created>
  <dcterms:modified xsi:type="dcterms:W3CDTF">2010-03-09T15:24:22Z</dcterms:modified>
  <cp:category/>
  <cp:version/>
  <cp:contentType/>
  <cp:contentStatus/>
</cp:coreProperties>
</file>