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950" activeTab="4"/>
  </bookViews>
  <sheets>
    <sheet name="kanadské body" sheetId="1" r:id="rId1"/>
    <sheet name="nahravači poř." sheetId="2" r:id="rId2"/>
    <sheet name="střelci poř." sheetId="3" r:id="rId3"/>
    <sheet name="zápis střelci" sheetId="4" r:id="rId4"/>
    <sheet name="Skupina" sheetId="5" r:id="rId5"/>
  </sheets>
  <definedNames/>
  <calcPr fullCalcOnLoad="1"/>
</workbook>
</file>

<file path=xl/sharedStrings.xml><?xml version="1.0" encoding="utf-8"?>
<sst xmlns="http://schemas.openxmlformats.org/spreadsheetml/2006/main" count="729" uniqueCount="150">
  <si>
    <t>Družstvo</t>
  </si>
  <si>
    <t>Skóre</t>
  </si>
  <si>
    <t>Body</t>
  </si>
  <si>
    <t>Pořadí</t>
  </si>
  <si>
    <t>:</t>
  </si>
  <si>
    <t>!</t>
  </si>
  <si>
    <t>Florbalový turnaj tříd</t>
  </si>
  <si>
    <t>7.B</t>
  </si>
  <si>
    <t>Rozpis zápasů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</si>
  <si>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</si>
  <si>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</si>
  <si>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</si>
  <si>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</si>
  <si>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</si>
  <si>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</si>
  <si>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</si>
  <si>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</si>
  <si>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</si>
  <si>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</si>
  <si>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Hrací doba:</t>
  </si>
  <si>
    <t>Systém: každý s každým</t>
  </si>
  <si>
    <t>O pořadí rozhoduje:</t>
  </si>
  <si>
    <t>1. počet bodů</t>
  </si>
  <si>
    <t>2. vzájemný zápas</t>
  </si>
  <si>
    <t>3. skóre</t>
  </si>
  <si>
    <t>4. větší počet vstřelených branek</t>
  </si>
  <si>
    <t>5. samostatné nájezdy</t>
  </si>
  <si>
    <t>TABULKA kanadského bodování</t>
  </si>
  <si>
    <t>1.z</t>
  </si>
  <si>
    <t>2.z</t>
  </si>
  <si>
    <t>3.z</t>
  </si>
  <si>
    <t>4.z</t>
  </si>
  <si>
    <t>góly</t>
  </si>
  <si>
    <t>Celkem</t>
  </si>
  <si>
    <t>body</t>
  </si>
  <si>
    <t>asist.</t>
  </si>
  <si>
    <t xml:space="preserve">Počet hráčů: 5 + 1 </t>
  </si>
  <si>
    <t xml:space="preserve">Bude vyhlášen nejlepší hráč, nejlepší brankář, nejlepší střelec, </t>
  </si>
  <si>
    <t>Střídání hokejovým způsobem v prostoru pro střídání</t>
  </si>
  <si>
    <t>nejlepší nahrávač a nejlepší hráč v kanadském bodování.</t>
  </si>
  <si>
    <t xml:space="preserve">čtvrtky 25.2. a 4.3. 2010 </t>
  </si>
  <si>
    <t>hala Jilemnice od 13,00 hod</t>
  </si>
  <si>
    <t>11)</t>
  </si>
  <si>
    <t>12)</t>
  </si>
  <si>
    <t>13)</t>
  </si>
  <si>
    <t>25.2.</t>
  </si>
  <si>
    <t>Na hrací ploše vždy 1 dívka.</t>
  </si>
  <si>
    <t>8.B</t>
  </si>
  <si>
    <t>8.A</t>
  </si>
  <si>
    <t>6.B</t>
  </si>
  <si>
    <t>9. třída</t>
  </si>
  <si>
    <t>7.A</t>
  </si>
  <si>
    <t>13,00 - 13,20</t>
  </si>
  <si>
    <t>13,20 - 13,40</t>
  </si>
  <si>
    <t>13,40 - 14,00</t>
  </si>
  <si>
    <t>14,00 - 14,20</t>
  </si>
  <si>
    <t>14,20 - 14,40</t>
  </si>
  <si>
    <t>14,40 - 15,00</t>
  </si>
  <si>
    <t>15,00 - 15,20</t>
  </si>
  <si>
    <t>15,20 - 15,40</t>
  </si>
  <si>
    <t>4.3.</t>
  </si>
  <si>
    <t>15,30 - vyhlášení</t>
  </si>
  <si>
    <t>14)</t>
  </si>
  <si>
    <t>15)</t>
  </si>
  <si>
    <t>-</t>
  </si>
  <si>
    <t>9.třída</t>
  </si>
  <si>
    <t>S</t>
  </si>
  <si>
    <t>P</t>
  </si>
  <si>
    <t>O</t>
  </si>
  <si>
    <t>R</t>
  </si>
  <si>
    <t>T</t>
  </si>
  <si>
    <t>2 X 8 min</t>
  </si>
  <si>
    <t>hrají při TV</t>
  </si>
  <si>
    <t>po 5.hod oběd</t>
  </si>
  <si>
    <t>13,15 na oběd</t>
  </si>
  <si>
    <t>5.z</t>
  </si>
  <si>
    <t>třída</t>
  </si>
  <si>
    <t>Jméno</t>
  </si>
  <si>
    <t>9.tř.</t>
  </si>
  <si>
    <t>Gazdová Klára</t>
  </si>
  <si>
    <t>Hájek Štěpán</t>
  </si>
  <si>
    <t>Harcuba Jan</t>
  </si>
  <si>
    <t>Horáček Dominik</t>
  </si>
  <si>
    <t>Kosáčková Andrea</t>
  </si>
  <si>
    <t>Matyáš Josef</t>
  </si>
  <si>
    <t>Pajerová Karolína</t>
  </si>
  <si>
    <t>Pavlík  Tomáš</t>
  </si>
  <si>
    <t>Pohořalý David</t>
  </si>
  <si>
    <t>Šimůnek Ondřej</t>
  </si>
  <si>
    <t>Beran Petr</t>
  </si>
  <si>
    <t>Brebtová Veronika</t>
  </si>
  <si>
    <t>Janovská Nikola</t>
  </si>
  <si>
    <t>Jebavý Michal</t>
  </si>
  <si>
    <t>Matoušek Martin</t>
  </si>
  <si>
    <t>Svrček Patrik</t>
  </si>
  <si>
    <t>Štěpánová Barbora</t>
  </si>
  <si>
    <t>Zálabská Aneta</t>
  </si>
  <si>
    <t>Jurečková Nikola</t>
  </si>
  <si>
    <t>Kroupa Jan</t>
  </si>
  <si>
    <t>Bokhorstová Esmeé</t>
  </si>
  <si>
    <t>Fišera Dominik</t>
  </si>
  <si>
    <t>Jech Kryštof</t>
  </si>
  <si>
    <t>Korbelář Martin</t>
  </si>
  <si>
    <t>Kudrnáč Vojtěch</t>
  </si>
  <si>
    <t>Kužel Vojtěch</t>
  </si>
  <si>
    <t>Sedláčková Michaela</t>
  </si>
  <si>
    <t>Valnoha Adam</t>
  </si>
  <si>
    <t>Dubský Dušan</t>
  </si>
  <si>
    <t>Farský Pavel</t>
  </si>
  <si>
    <t>Johánek Pavel</t>
  </si>
  <si>
    <t>John Vojtěch</t>
  </si>
  <si>
    <t>Kunce Robert</t>
  </si>
  <si>
    <t>Ott Jan</t>
  </si>
  <si>
    <t>Pilař Jan</t>
  </si>
  <si>
    <t>Strnádek Jan</t>
  </si>
  <si>
    <t>Vobecká Jana</t>
  </si>
  <si>
    <t>Hájek Jan</t>
  </si>
  <si>
    <t>Hajna Jakub</t>
  </si>
  <si>
    <t>Hendrych Jakub</t>
  </si>
  <si>
    <t>Matyáš Michal</t>
  </si>
  <si>
    <t>Onak David</t>
  </si>
  <si>
    <t>Poloprutská Lenka</t>
  </si>
  <si>
    <t>Ševčík Štěpán</t>
  </si>
  <si>
    <t>Višňák Josef</t>
  </si>
  <si>
    <t>Votoček Martin</t>
  </si>
  <si>
    <t>Hakl Martin</t>
  </si>
  <si>
    <t>Hanč Luděk</t>
  </si>
  <si>
    <t>Hnik Michal</t>
  </si>
  <si>
    <t>Hušek Jan</t>
  </si>
  <si>
    <t>Chlumský Patrik</t>
  </si>
  <si>
    <t>Kubina Šimon</t>
  </si>
  <si>
    <t>Pavlata Ladislav</t>
  </si>
  <si>
    <t>Seidl Jan</t>
  </si>
  <si>
    <t>Spanilá Magdaléna</t>
  </si>
  <si>
    <t>Vitvar Jiří</t>
  </si>
  <si>
    <t>vlastní</t>
  </si>
  <si>
    <t>27:2</t>
  </si>
  <si>
    <t>38:2</t>
  </si>
  <si>
    <t>1:34</t>
  </si>
  <si>
    <t>18:8</t>
  </si>
  <si>
    <t>3:27</t>
  </si>
  <si>
    <t>7:21</t>
  </si>
  <si>
    <t>2.</t>
  </si>
  <si>
    <t>1.</t>
  </si>
  <si>
    <t>6.</t>
  </si>
  <si>
    <t>3.</t>
  </si>
  <si>
    <t>5.</t>
  </si>
  <si>
    <t>4.</t>
  </si>
  <si>
    <t>TABULKA střelců</t>
  </si>
  <si>
    <t>TABULKA nahrávačů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</si>
</sst>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d/mmmm\ yyyy"/>
    <numFmt numFmtId="175" formatCode="dd/mm/yy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6"/>
      <name val="Arial CE"/>
      <family val="2"/>
    </font>
    <font>
      <b/>
      <sz val="2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24"/>
      <name val="Verdana"/>
      <family val="2"/>
    </font>
    <font>
      <sz val="24"/>
      <name val="Arial CE"/>
      <family val="0"/>
    </font>
    <font>
      <b/>
      <sz val="20"/>
      <name val="Verdana"/>
      <family val="2"/>
    </font>
    <font>
      <b/>
      <sz val="12"/>
      <name val="Arial CE"/>
      <family val="0"/>
    </font>
    <font>
      <sz val="2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7"/>
      <name val="Arial CE"/>
      <family val="0"/>
    </font>
    <font>
      <b/>
      <sz val="10"/>
      <name val="Arial"/>
      <family val="2"/>
    </font>
    <font>
      <b/>
      <sz val="20"/>
      <color indexed="10"/>
      <name val="Verdana"/>
      <family val="2"/>
    </font>
    <font>
      <b/>
      <sz val="16"/>
      <color indexed="10"/>
      <name val="Verdana"/>
      <family val="2"/>
    </font>
    <font>
      <b/>
      <sz val="17"/>
      <color indexed="10"/>
      <name val="Arial CE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7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7" fillId="0" borderId="6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22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5" fillId="0" borderId="19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61"/>
  <sheetViews>
    <sheetView workbookViewId="0" topLeftCell="B1">
      <pane ySplit="3" topLeftCell="BM4" activePane="bottomLeft" state="frozen"/>
      <selection pane="topLeft" activeCell="B1" sqref="B1"/>
      <selection pane="bottomLeft" activeCell="E6" sqref="E6"/>
    </sheetView>
  </sheetViews>
  <sheetFormatPr defaultColWidth="9.00390625" defaultRowHeight="12.75"/>
  <cols>
    <col min="1" max="1" width="0.875" style="19" hidden="1" customWidth="1"/>
    <col min="2" max="2" width="0.875" style="19" customWidth="1"/>
    <col min="3" max="3" width="3.00390625" style="15" bestFit="1" customWidth="1"/>
    <col min="4" max="4" width="1.37890625" style="15" customWidth="1"/>
    <col min="5" max="5" width="32.00390625" style="19" customWidth="1"/>
    <col min="6" max="6" width="10.875" style="15" customWidth="1"/>
    <col min="7" max="16" width="6.25390625" style="15" customWidth="1"/>
    <col min="17" max="17" width="6.25390625" style="19" customWidth="1"/>
    <col min="18" max="18" width="6.25390625" style="15" customWidth="1"/>
    <col min="19" max="19" width="7.875" style="15" customWidth="1"/>
    <col min="20" max="27" width="0.74609375" style="19" customWidth="1"/>
    <col min="28" max="16384" width="9.125" style="19" customWidth="1"/>
  </cols>
  <sheetData>
    <row r="1" spans="5:6" ht="18">
      <c r="E1" s="13" t="s">
        <v>27</v>
      </c>
      <c r="F1" s="16"/>
    </row>
    <row r="2" spans="3:19" ht="12.75">
      <c r="C2" s="18"/>
      <c r="D2" s="18"/>
      <c r="E2" s="17"/>
      <c r="F2" s="18"/>
      <c r="G2" s="45" t="s">
        <v>28</v>
      </c>
      <c r="H2" s="45"/>
      <c r="I2" s="45" t="s">
        <v>29</v>
      </c>
      <c r="J2" s="45"/>
      <c r="K2" s="45" t="s">
        <v>30</v>
      </c>
      <c r="L2" s="45"/>
      <c r="M2" s="45" t="s">
        <v>31</v>
      </c>
      <c r="N2" s="45"/>
      <c r="O2" s="45" t="s">
        <v>75</v>
      </c>
      <c r="P2" s="45"/>
      <c r="Q2" s="45" t="s">
        <v>33</v>
      </c>
      <c r="R2" s="45"/>
      <c r="S2" s="18" t="s">
        <v>33</v>
      </c>
    </row>
    <row r="3" spans="3:19" ht="12.75">
      <c r="C3" s="18"/>
      <c r="D3" s="18"/>
      <c r="E3" s="17" t="s">
        <v>77</v>
      </c>
      <c r="F3" s="18" t="s">
        <v>76</v>
      </c>
      <c r="G3" s="18" t="s">
        <v>32</v>
      </c>
      <c r="H3" s="18" t="s">
        <v>35</v>
      </c>
      <c r="I3" s="18" t="s">
        <v>32</v>
      </c>
      <c r="J3" s="18" t="s">
        <v>35</v>
      </c>
      <c r="K3" s="18" t="s">
        <v>32</v>
      </c>
      <c r="L3" s="18" t="s">
        <v>35</v>
      </c>
      <c r="M3" s="18" t="s">
        <v>32</v>
      </c>
      <c r="N3" s="18" t="s">
        <v>35</v>
      </c>
      <c r="O3" s="18" t="s">
        <v>32</v>
      </c>
      <c r="P3" s="18" t="s">
        <v>35</v>
      </c>
      <c r="Q3" s="18" t="s">
        <v>32</v>
      </c>
      <c r="R3" s="18" t="s">
        <v>35</v>
      </c>
      <c r="S3" s="20" t="s">
        <v>34</v>
      </c>
    </row>
    <row r="4" spans="3:19" s="21" customFormat="1" ht="18" customHeight="1">
      <c r="C4" s="60">
        <f>RANK(S4,$S$4:$S$60)</f>
        <v>1</v>
      </c>
      <c r="D4" s="60"/>
      <c r="E4" s="61" t="s">
        <v>124</v>
      </c>
      <c r="F4" s="60" t="s">
        <v>47</v>
      </c>
      <c r="G4" s="60">
        <v>3</v>
      </c>
      <c r="H4" s="60">
        <v>1</v>
      </c>
      <c r="I4" s="60">
        <v>4</v>
      </c>
      <c r="J4" s="60">
        <v>1</v>
      </c>
      <c r="K4" s="60">
        <v>3</v>
      </c>
      <c r="L4" s="60">
        <v>1</v>
      </c>
      <c r="M4" s="60">
        <v>2</v>
      </c>
      <c r="N4" s="60"/>
      <c r="O4" s="60"/>
      <c r="P4" s="60"/>
      <c r="Q4" s="60">
        <f>SUM(G4,I4,K4,M4,O4)</f>
        <v>12</v>
      </c>
      <c r="R4" s="60">
        <f>SUM(H4,J4,L4,N4,P4)</f>
        <v>3</v>
      </c>
      <c r="S4" s="60">
        <f>SUM(Q4:R4)</f>
        <v>15</v>
      </c>
    </row>
    <row r="5" spans="3:19" s="21" customFormat="1" ht="18" customHeight="1">
      <c r="C5" s="60">
        <f>RANK(S5,$S$4:$S$60)</f>
        <v>1</v>
      </c>
      <c r="D5" s="60"/>
      <c r="E5" s="61" t="s">
        <v>123</v>
      </c>
      <c r="F5" s="60" t="s">
        <v>47</v>
      </c>
      <c r="G5" s="60">
        <v>2</v>
      </c>
      <c r="H5" s="60">
        <v>2</v>
      </c>
      <c r="I5" s="60">
        <v>2</v>
      </c>
      <c r="J5" s="60">
        <v>1</v>
      </c>
      <c r="K5" s="60">
        <v>4</v>
      </c>
      <c r="L5" s="60"/>
      <c r="M5" s="60">
        <v>2</v>
      </c>
      <c r="N5" s="60"/>
      <c r="O5" s="60">
        <v>2</v>
      </c>
      <c r="P5" s="60"/>
      <c r="Q5" s="60">
        <f>SUM(G5,I5,K5,M5,O5)</f>
        <v>12</v>
      </c>
      <c r="R5" s="60">
        <f>SUM(H5,J5,L5,N5,P5)</f>
        <v>3</v>
      </c>
      <c r="S5" s="60">
        <f>SUM(Q5:R5)</f>
        <v>15</v>
      </c>
    </row>
    <row r="6" spans="3:19" s="21" customFormat="1" ht="18" customHeight="1">
      <c r="C6" s="60">
        <f>RANK(S6,$S$4:$S$60)</f>
        <v>1</v>
      </c>
      <c r="D6" s="60"/>
      <c r="E6" s="62" t="s">
        <v>126</v>
      </c>
      <c r="F6" s="60" t="s">
        <v>78</v>
      </c>
      <c r="G6" s="60">
        <v>3</v>
      </c>
      <c r="H6" s="60">
        <v>1</v>
      </c>
      <c r="I6" s="60">
        <v>1</v>
      </c>
      <c r="J6" s="60">
        <v>1</v>
      </c>
      <c r="K6" s="60">
        <v>3</v>
      </c>
      <c r="L6" s="60"/>
      <c r="M6" s="60">
        <v>4</v>
      </c>
      <c r="N6" s="60">
        <v>1</v>
      </c>
      <c r="O6" s="60">
        <v>1</v>
      </c>
      <c r="P6" s="60"/>
      <c r="Q6" s="60">
        <f>SUM(G6,I6,K6,M6,O6)</f>
        <v>12</v>
      </c>
      <c r="R6" s="60">
        <f>SUM(H6,J6,L6,N6,P6)</f>
        <v>3</v>
      </c>
      <c r="S6" s="60">
        <f>SUM(Q6:R6)</f>
        <v>15</v>
      </c>
    </row>
    <row r="7" spans="3:19" s="54" customFormat="1" ht="18" customHeight="1">
      <c r="C7" s="55">
        <f>RANK(S7,$S$4:$S$60)</f>
        <v>4</v>
      </c>
      <c r="D7" s="55"/>
      <c r="E7" s="56" t="s">
        <v>121</v>
      </c>
      <c r="F7" s="55" t="s">
        <v>47</v>
      </c>
      <c r="G7" s="55">
        <v>1</v>
      </c>
      <c r="H7" s="55">
        <v>4</v>
      </c>
      <c r="I7" s="55"/>
      <c r="J7" s="55"/>
      <c r="K7" s="55">
        <v>1</v>
      </c>
      <c r="L7" s="55">
        <v>4</v>
      </c>
      <c r="M7" s="55"/>
      <c r="N7" s="55">
        <v>2</v>
      </c>
      <c r="O7" s="55">
        <v>0</v>
      </c>
      <c r="P7" s="55">
        <v>2</v>
      </c>
      <c r="Q7" s="55">
        <f>SUM(G7,I7,K7,M7,O7)</f>
        <v>2</v>
      </c>
      <c r="R7" s="55">
        <f>SUM(H7,J7,L7,N7,P7)</f>
        <v>12</v>
      </c>
      <c r="S7" s="55">
        <f>SUM(Q7:R7)</f>
        <v>14</v>
      </c>
    </row>
    <row r="8" spans="3:19" s="54" customFormat="1" ht="18" customHeight="1">
      <c r="C8" s="55">
        <f>RANK(S8,$S$4:$S$60)</f>
        <v>5</v>
      </c>
      <c r="D8" s="55"/>
      <c r="E8" s="57" t="s">
        <v>102</v>
      </c>
      <c r="F8" s="55" t="s">
        <v>7</v>
      </c>
      <c r="G8" s="55">
        <v>2</v>
      </c>
      <c r="H8" s="55">
        <v>2</v>
      </c>
      <c r="I8" s="55"/>
      <c r="J8" s="55"/>
      <c r="K8" s="55">
        <v>4</v>
      </c>
      <c r="L8" s="55">
        <v>1</v>
      </c>
      <c r="M8" s="55">
        <v>1</v>
      </c>
      <c r="N8" s="55"/>
      <c r="O8" s="55">
        <v>2</v>
      </c>
      <c r="P8" s="55"/>
      <c r="Q8" s="55">
        <f>SUM(G8,I8,K8,M8,O8)</f>
        <v>9</v>
      </c>
      <c r="R8" s="55">
        <f>SUM(H8,J8,L8,N8,P8)</f>
        <v>3</v>
      </c>
      <c r="S8" s="55">
        <f>SUM(Q8:R8)</f>
        <v>12</v>
      </c>
    </row>
    <row r="9" spans="3:19" s="54" customFormat="1" ht="18" customHeight="1">
      <c r="C9" s="55">
        <f>RANK(S9,$S$4:$S$60)</f>
        <v>5</v>
      </c>
      <c r="D9" s="55"/>
      <c r="E9" s="56" t="s">
        <v>118</v>
      </c>
      <c r="F9" s="55" t="s">
        <v>47</v>
      </c>
      <c r="G9" s="55">
        <v>2</v>
      </c>
      <c r="H9" s="55">
        <v>2</v>
      </c>
      <c r="I9" s="55">
        <v>1</v>
      </c>
      <c r="J9" s="55">
        <v>3</v>
      </c>
      <c r="K9" s="55">
        <v>1</v>
      </c>
      <c r="L9" s="55">
        <v>1</v>
      </c>
      <c r="M9" s="55"/>
      <c r="N9" s="55">
        <v>2</v>
      </c>
      <c r="O9" s="55"/>
      <c r="P9" s="55"/>
      <c r="Q9" s="55">
        <f>SUM(G9,I9,K9,M9,O9)</f>
        <v>4</v>
      </c>
      <c r="R9" s="55">
        <f>SUM(H9,J9,L9,N9,P9)</f>
        <v>8</v>
      </c>
      <c r="S9" s="55">
        <f>SUM(Q9:R9)</f>
        <v>12</v>
      </c>
    </row>
    <row r="10" spans="3:19" s="54" customFormat="1" ht="18" customHeight="1">
      <c r="C10" s="55">
        <f>RANK(S10,$S$4:$S$60)</f>
        <v>7</v>
      </c>
      <c r="D10" s="55"/>
      <c r="E10" s="57" t="s">
        <v>130</v>
      </c>
      <c r="F10" s="55" t="s">
        <v>78</v>
      </c>
      <c r="G10" s="55">
        <v>1</v>
      </c>
      <c r="H10" s="55">
        <v>1</v>
      </c>
      <c r="I10" s="55"/>
      <c r="J10" s="55">
        <v>1</v>
      </c>
      <c r="K10" s="55">
        <v>2</v>
      </c>
      <c r="L10" s="55"/>
      <c r="M10" s="55">
        <v>2</v>
      </c>
      <c r="N10" s="55">
        <v>2</v>
      </c>
      <c r="O10" s="55"/>
      <c r="P10" s="55">
        <v>1</v>
      </c>
      <c r="Q10" s="55">
        <f>SUM(G10,I10,K10,M10,O10)</f>
        <v>5</v>
      </c>
      <c r="R10" s="55">
        <f>SUM(H10,J10,L10,N10,P10)</f>
        <v>5</v>
      </c>
      <c r="S10" s="55">
        <f>SUM(Q10:R10)</f>
        <v>10</v>
      </c>
    </row>
    <row r="11" spans="3:19" s="54" customFormat="1" ht="18" customHeight="1">
      <c r="C11" s="55">
        <f>RANK(S11,$S$4:$S$60)</f>
        <v>8</v>
      </c>
      <c r="D11" s="55"/>
      <c r="E11" s="57" t="s">
        <v>86</v>
      </c>
      <c r="F11" s="55" t="s">
        <v>49</v>
      </c>
      <c r="G11" s="55"/>
      <c r="H11" s="55"/>
      <c r="I11" s="55"/>
      <c r="J11" s="55"/>
      <c r="K11" s="55"/>
      <c r="L11" s="55">
        <v>3</v>
      </c>
      <c r="M11" s="55">
        <v>3</v>
      </c>
      <c r="N11" s="55">
        <v>1</v>
      </c>
      <c r="O11" s="55"/>
      <c r="P11" s="55"/>
      <c r="Q11" s="55">
        <f>SUM(G11,I11,K11,M11,O11)</f>
        <v>3</v>
      </c>
      <c r="R11" s="55">
        <f>SUM(H11,J11,L11,N11,P11)</f>
        <v>4</v>
      </c>
      <c r="S11" s="55">
        <f>SUM(Q11:R11)</f>
        <v>7</v>
      </c>
    </row>
    <row r="12" spans="3:19" s="54" customFormat="1" ht="18" customHeight="1">
      <c r="C12" s="55">
        <f>RANK(S12,$S$4:$S$60)</f>
        <v>8</v>
      </c>
      <c r="D12" s="55"/>
      <c r="E12" s="57" t="s">
        <v>131</v>
      </c>
      <c r="F12" s="55" t="s">
        <v>78</v>
      </c>
      <c r="G12" s="55">
        <v>1</v>
      </c>
      <c r="H12" s="55">
        <v>3</v>
      </c>
      <c r="I12" s="55"/>
      <c r="J12" s="55">
        <v>1</v>
      </c>
      <c r="K12" s="55">
        <v>1</v>
      </c>
      <c r="L12" s="55">
        <v>1</v>
      </c>
      <c r="M12" s="55"/>
      <c r="N12" s="55"/>
      <c r="O12" s="55"/>
      <c r="P12" s="55"/>
      <c r="Q12" s="55">
        <f>SUM(G12,I12,K12,M12,O12)</f>
        <v>2</v>
      </c>
      <c r="R12" s="55">
        <f>SUM(H12,J12,L12,N12,P12)</f>
        <v>5</v>
      </c>
      <c r="S12" s="55">
        <f>SUM(Q12:R12)</f>
        <v>7</v>
      </c>
    </row>
    <row r="13" spans="3:19" s="54" customFormat="1" ht="18" customHeight="1">
      <c r="C13" s="55">
        <f>RANK(S13,$S$4:$S$60)</f>
        <v>10</v>
      </c>
      <c r="D13" s="55"/>
      <c r="E13" s="57" t="s">
        <v>104</v>
      </c>
      <c r="F13" s="55" t="s">
        <v>7</v>
      </c>
      <c r="G13" s="55">
        <v>2</v>
      </c>
      <c r="H13" s="55">
        <v>1</v>
      </c>
      <c r="I13" s="55"/>
      <c r="J13" s="55"/>
      <c r="K13" s="55"/>
      <c r="L13" s="55">
        <v>1</v>
      </c>
      <c r="M13" s="55"/>
      <c r="N13" s="55"/>
      <c r="O13" s="55">
        <v>1</v>
      </c>
      <c r="P13" s="55">
        <v>1</v>
      </c>
      <c r="Q13" s="55">
        <f>SUM(G13,I13,K13,M13,O13)</f>
        <v>3</v>
      </c>
      <c r="R13" s="55">
        <f>SUM(H13,J13,L13,N13,P13)</f>
        <v>3</v>
      </c>
      <c r="S13" s="55">
        <f>SUM(Q13:R13)</f>
        <v>6</v>
      </c>
    </row>
    <row r="14" spans="3:19" s="54" customFormat="1" ht="18" customHeight="1">
      <c r="C14" s="55">
        <f>RANK(S14,$S$4:$S$60)</f>
        <v>10</v>
      </c>
      <c r="D14" s="55"/>
      <c r="E14" s="56" t="s">
        <v>116</v>
      </c>
      <c r="F14" s="55" t="s">
        <v>47</v>
      </c>
      <c r="G14" s="55">
        <v>2</v>
      </c>
      <c r="H14" s="55"/>
      <c r="I14" s="55">
        <v>1</v>
      </c>
      <c r="J14" s="55">
        <v>3</v>
      </c>
      <c r="K14" s="55"/>
      <c r="L14" s="55"/>
      <c r="M14" s="55"/>
      <c r="N14" s="55"/>
      <c r="O14" s="55"/>
      <c r="P14" s="55"/>
      <c r="Q14" s="55">
        <f>SUM(G14,I14,K14,M14,O14)</f>
        <v>3</v>
      </c>
      <c r="R14" s="55">
        <f>SUM(H14,J14,L14,N14,P14)</f>
        <v>3</v>
      </c>
      <c r="S14" s="55">
        <f>SUM(Q14:R14)</f>
        <v>6</v>
      </c>
    </row>
    <row r="15" spans="3:19" s="54" customFormat="1" ht="18" customHeight="1">
      <c r="C15" s="55">
        <f>RANK(S15,$S$4:$S$60)</f>
        <v>12</v>
      </c>
      <c r="D15" s="55"/>
      <c r="E15" s="54" t="s">
        <v>125</v>
      </c>
      <c r="F15" s="55" t="s">
        <v>78</v>
      </c>
      <c r="G15" s="55">
        <v>1</v>
      </c>
      <c r="H15" s="55">
        <v>2</v>
      </c>
      <c r="I15" s="55"/>
      <c r="J15" s="55"/>
      <c r="K15" s="55">
        <v>1</v>
      </c>
      <c r="L15" s="55">
        <v>1</v>
      </c>
      <c r="M15" s="55"/>
      <c r="N15" s="55"/>
      <c r="O15" s="55"/>
      <c r="P15" s="55"/>
      <c r="Q15" s="55">
        <f>SUM(G15,I15,K15,M15,O15)</f>
        <v>2</v>
      </c>
      <c r="R15" s="55">
        <f>SUM(H15,J15,L15,N15,P15)</f>
        <v>3</v>
      </c>
      <c r="S15" s="55">
        <f>SUM(Q15:R15)</f>
        <v>5</v>
      </c>
    </row>
    <row r="16" spans="3:19" s="54" customFormat="1" ht="18" customHeight="1">
      <c r="C16" s="55">
        <f>RANK(S16,$S$4:$S$60)</f>
        <v>12</v>
      </c>
      <c r="D16" s="55"/>
      <c r="E16" s="57" t="s">
        <v>100</v>
      </c>
      <c r="F16" s="55" t="s">
        <v>7</v>
      </c>
      <c r="G16" s="55"/>
      <c r="H16" s="55"/>
      <c r="I16" s="55"/>
      <c r="J16" s="55"/>
      <c r="K16" s="55">
        <v>3</v>
      </c>
      <c r="L16" s="55">
        <v>1</v>
      </c>
      <c r="M16" s="55"/>
      <c r="N16" s="55"/>
      <c r="O16" s="55">
        <v>1</v>
      </c>
      <c r="P16" s="55"/>
      <c r="Q16" s="55">
        <f>SUM(G16,I16,K16,M16,O16)</f>
        <v>4</v>
      </c>
      <c r="R16" s="55">
        <f>SUM(H16,J16,L16,N16,P16)</f>
        <v>1</v>
      </c>
      <c r="S16" s="55">
        <f>SUM(Q16:R16)</f>
        <v>5</v>
      </c>
    </row>
    <row r="17" spans="3:19" s="54" customFormat="1" ht="18" customHeight="1">
      <c r="C17" s="55">
        <f>RANK(S17,$S$4:$S$60)</f>
        <v>14</v>
      </c>
      <c r="D17" s="55"/>
      <c r="E17" s="57" t="s">
        <v>134</v>
      </c>
      <c r="F17" s="55" t="s">
        <v>78</v>
      </c>
      <c r="G17" s="55"/>
      <c r="H17" s="55"/>
      <c r="I17" s="55">
        <v>1</v>
      </c>
      <c r="J17" s="55"/>
      <c r="K17" s="55"/>
      <c r="L17" s="55">
        <v>1</v>
      </c>
      <c r="M17" s="55"/>
      <c r="N17" s="55">
        <v>2</v>
      </c>
      <c r="O17" s="55"/>
      <c r="P17" s="55"/>
      <c r="Q17" s="55">
        <f>SUM(G17,I17,K17,M17,O17)</f>
        <v>1</v>
      </c>
      <c r="R17" s="55">
        <f>SUM(H17,J17,L17,N17,P17)</f>
        <v>3</v>
      </c>
      <c r="S17" s="55">
        <f>SUM(Q17:R17)</f>
        <v>4</v>
      </c>
    </row>
    <row r="18" spans="3:19" s="54" customFormat="1" ht="18" customHeight="1">
      <c r="C18" s="55">
        <f>RANK(S18,$S$4:$S$60)</f>
        <v>14</v>
      </c>
      <c r="D18" s="55"/>
      <c r="E18" s="56" t="s">
        <v>117</v>
      </c>
      <c r="F18" s="55" t="s">
        <v>47</v>
      </c>
      <c r="G18" s="55"/>
      <c r="H18" s="55"/>
      <c r="I18" s="55">
        <v>1</v>
      </c>
      <c r="J18" s="55"/>
      <c r="K18" s="55">
        <v>2</v>
      </c>
      <c r="L18" s="55">
        <v>1</v>
      </c>
      <c r="M18" s="55"/>
      <c r="N18" s="55"/>
      <c r="O18" s="55"/>
      <c r="P18" s="55"/>
      <c r="Q18" s="55">
        <f>SUM(G18,I18,K18,M18,O18)</f>
        <v>3</v>
      </c>
      <c r="R18" s="55">
        <f>SUM(H18,J18,L18,N18,P18)</f>
        <v>1</v>
      </c>
      <c r="S18" s="55">
        <f>SUM(Q18:R18)</f>
        <v>4</v>
      </c>
    </row>
    <row r="19" spans="3:19" s="54" customFormat="1" ht="18" customHeight="1">
      <c r="C19" s="55">
        <f>RANK(S19,$S$4:$S$60)</f>
        <v>16</v>
      </c>
      <c r="D19" s="55"/>
      <c r="E19" s="57" t="s">
        <v>92</v>
      </c>
      <c r="F19" s="55" t="s">
        <v>51</v>
      </c>
      <c r="G19" s="55">
        <v>1</v>
      </c>
      <c r="H19" s="55"/>
      <c r="I19" s="55"/>
      <c r="J19" s="55"/>
      <c r="K19" s="55"/>
      <c r="L19" s="55">
        <v>1</v>
      </c>
      <c r="M19" s="55"/>
      <c r="N19" s="55"/>
      <c r="O19" s="55">
        <v>1</v>
      </c>
      <c r="P19" s="55"/>
      <c r="Q19" s="55">
        <f>SUM(G19,I19,K19,M19,O19)</f>
        <v>2</v>
      </c>
      <c r="R19" s="55">
        <f>SUM(H19,J19,L19,N19,P19)</f>
        <v>1</v>
      </c>
      <c r="S19" s="55">
        <f>SUM(Q19:R19)</f>
        <v>3</v>
      </c>
    </row>
    <row r="20" spans="3:19" s="54" customFormat="1" ht="18" customHeight="1">
      <c r="C20" s="55">
        <f>RANK(S20,$S$4:$S$60)</f>
        <v>16</v>
      </c>
      <c r="D20" s="55"/>
      <c r="E20" s="57" t="s">
        <v>129</v>
      </c>
      <c r="F20" s="55" t="s">
        <v>78</v>
      </c>
      <c r="G20" s="55">
        <v>3</v>
      </c>
      <c r="H20" s="55"/>
      <c r="I20" s="55"/>
      <c r="J20" s="55"/>
      <c r="K20" s="55"/>
      <c r="L20" s="55"/>
      <c r="M20" s="55"/>
      <c r="N20" s="55"/>
      <c r="O20" s="55"/>
      <c r="P20" s="55"/>
      <c r="Q20" s="55">
        <f>SUM(G20,I20,K20,M20,O20)</f>
        <v>3</v>
      </c>
      <c r="R20" s="55">
        <f>SUM(H20,J20,L20,N20,P20)</f>
        <v>0</v>
      </c>
      <c r="S20" s="55">
        <f>SUM(Q20:R20)</f>
        <v>3</v>
      </c>
    </row>
    <row r="21" spans="3:19" s="54" customFormat="1" ht="18" customHeight="1">
      <c r="C21" s="55">
        <f>RANK(S21,$S$4:$S$60)</f>
        <v>16</v>
      </c>
      <c r="D21" s="55"/>
      <c r="E21" s="57" t="s">
        <v>127</v>
      </c>
      <c r="F21" s="55" t="s">
        <v>78</v>
      </c>
      <c r="G21" s="55"/>
      <c r="H21" s="55"/>
      <c r="I21" s="55">
        <v>1</v>
      </c>
      <c r="J21" s="55"/>
      <c r="K21" s="55"/>
      <c r="L21" s="55">
        <v>1</v>
      </c>
      <c r="M21" s="55"/>
      <c r="N21" s="55">
        <v>1</v>
      </c>
      <c r="O21" s="55"/>
      <c r="P21" s="55"/>
      <c r="Q21" s="55">
        <f>SUM(G21,I21,K21,M21,O21)</f>
        <v>1</v>
      </c>
      <c r="R21" s="55">
        <f>SUM(H21,J21,L21,N21,P21)</f>
        <v>2</v>
      </c>
      <c r="S21" s="55">
        <f>SUM(Q21:R21)</f>
        <v>3</v>
      </c>
    </row>
    <row r="22" spans="3:19" s="54" customFormat="1" ht="18" customHeight="1">
      <c r="C22" s="55">
        <f>RANK(S22,$S$4:$S$60)</f>
        <v>19</v>
      </c>
      <c r="D22" s="55"/>
      <c r="E22" s="57" t="s">
        <v>133</v>
      </c>
      <c r="F22" s="55" t="s">
        <v>78</v>
      </c>
      <c r="G22" s="55"/>
      <c r="H22" s="55"/>
      <c r="I22" s="55"/>
      <c r="J22" s="55"/>
      <c r="K22" s="55"/>
      <c r="L22" s="55"/>
      <c r="M22" s="55">
        <v>1</v>
      </c>
      <c r="N22" s="55">
        <v>1</v>
      </c>
      <c r="O22" s="55"/>
      <c r="P22" s="55"/>
      <c r="Q22" s="55">
        <f>SUM(G22,I22,K22,M22,O22)</f>
        <v>1</v>
      </c>
      <c r="R22" s="55">
        <f>SUM(H22,J22,L22,N22,P22)</f>
        <v>1</v>
      </c>
      <c r="S22" s="55">
        <f>SUM(Q22:R22)</f>
        <v>2</v>
      </c>
    </row>
    <row r="23" spans="3:19" s="54" customFormat="1" ht="18" customHeight="1">
      <c r="C23" s="55">
        <f>RANK(S23,$S$4:$S$60)</f>
        <v>19</v>
      </c>
      <c r="D23" s="55"/>
      <c r="E23" s="57" t="s">
        <v>82</v>
      </c>
      <c r="F23" s="55" t="s">
        <v>49</v>
      </c>
      <c r="G23" s="55"/>
      <c r="H23" s="55"/>
      <c r="I23" s="55"/>
      <c r="J23" s="55"/>
      <c r="K23" s="55">
        <v>1</v>
      </c>
      <c r="L23" s="55"/>
      <c r="M23" s="55"/>
      <c r="N23" s="55">
        <v>1</v>
      </c>
      <c r="O23" s="55"/>
      <c r="P23" s="55"/>
      <c r="Q23" s="55">
        <f>SUM(G23,I23,K23,M23,O23)</f>
        <v>1</v>
      </c>
      <c r="R23" s="55">
        <f>SUM(H23,J23,L23,N23,P23)</f>
        <v>1</v>
      </c>
      <c r="S23" s="55">
        <f>SUM(Q23:R23)</f>
        <v>2</v>
      </c>
    </row>
    <row r="24" spans="3:19" s="54" customFormat="1" ht="18" customHeight="1">
      <c r="C24" s="55">
        <f>RANK(S24,$S$4:$S$60)</f>
        <v>21</v>
      </c>
      <c r="D24" s="55"/>
      <c r="E24" s="57" t="s">
        <v>135</v>
      </c>
      <c r="F24" s="55"/>
      <c r="G24" s="55"/>
      <c r="H24" s="55"/>
      <c r="I24" s="55"/>
      <c r="J24" s="55"/>
      <c r="K24" s="55">
        <v>1</v>
      </c>
      <c r="L24" s="55"/>
      <c r="M24" s="55"/>
      <c r="N24" s="55"/>
      <c r="O24" s="55"/>
      <c r="P24" s="55"/>
      <c r="Q24" s="55">
        <f>SUM(G24,I24,K24,M24,O24)</f>
        <v>1</v>
      </c>
      <c r="R24" s="55">
        <f>SUM(H24,J24,L24,N24,P24)</f>
        <v>0</v>
      </c>
      <c r="S24" s="55">
        <f>SUM(Q24:R24)</f>
        <v>1</v>
      </c>
    </row>
    <row r="25" spans="3:19" s="54" customFormat="1" ht="18" customHeight="1">
      <c r="C25" s="55">
        <f>RANK(S25,$S$4:$S$60)</f>
        <v>21</v>
      </c>
      <c r="D25" s="55"/>
      <c r="E25" s="57" t="s">
        <v>106</v>
      </c>
      <c r="F25" s="55" t="s">
        <v>7</v>
      </c>
      <c r="G25" s="55"/>
      <c r="H25" s="55"/>
      <c r="I25" s="55"/>
      <c r="J25" s="55"/>
      <c r="K25" s="55"/>
      <c r="L25" s="55"/>
      <c r="M25" s="55"/>
      <c r="N25" s="55"/>
      <c r="O25" s="55">
        <v>1</v>
      </c>
      <c r="P25" s="55"/>
      <c r="Q25" s="55">
        <f>SUM(G25,I25,K25,M25,O25)</f>
        <v>1</v>
      </c>
      <c r="R25" s="55">
        <f>SUM(H25,J25,L25,N25,P25)</f>
        <v>0</v>
      </c>
      <c r="S25" s="55">
        <f>SUM(Q25:R25)</f>
        <v>1</v>
      </c>
    </row>
    <row r="26" spans="3:19" s="54" customFormat="1" ht="18" customHeight="1">
      <c r="C26" s="55">
        <f>RANK(S26,$S$4:$S$60)</f>
        <v>21</v>
      </c>
      <c r="D26" s="55"/>
      <c r="E26" s="57" t="s">
        <v>95</v>
      </c>
      <c r="F26" s="55" t="s">
        <v>51</v>
      </c>
      <c r="G26" s="55"/>
      <c r="H26" s="55"/>
      <c r="I26" s="55"/>
      <c r="J26" s="55">
        <v>1</v>
      </c>
      <c r="K26" s="55"/>
      <c r="L26" s="55"/>
      <c r="M26" s="55"/>
      <c r="N26" s="55"/>
      <c r="O26" s="55"/>
      <c r="P26" s="55"/>
      <c r="Q26" s="55">
        <f>SUM(G26,I26,K26,M26,O26)</f>
        <v>0</v>
      </c>
      <c r="R26" s="55">
        <f>SUM(H26,J26,L26,N26,P26)</f>
        <v>1</v>
      </c>
      <c r="S26" s="55">
        <f>SUM(Q26:R26)</f>
        <v>1</v>
      </c>
    </row>
    <row r="27" spans="3:19" s="54" customFormat="1" ht="18" customHeight="1">
      <c r="C27" s="55">
        <f>RANK(S27,$S$4:$S$60)</f>
        <v>21</v>
      </c>
      <c r="D27" s="55"/>
      <c r="E27" s="57" t="s">
        <v>87</v>
      </c>
      <c r="F27" s="55" t="s">
        <v>49</v>
      </c>
      <c r="G27" s="55"/>
      <c r="H27" s="55"/>
      <c r="I27" s="55"/>
      <c r="J27" s="55"/>
      <c r="K27" s="55">
        <v>1</v>
      </c>
      <c r="L27" s="55"/>
      <c r="M27" s="55"/>
      <c r="N27" s="55"/>
      <c r="O27" s="55"/>
      <c r="P27" s="55"/>
      <c r="Q27" s="55">
        <f>SUM(G27,I27,K27,M27,O27)</f>
        <v>1</v>
      </c>
      <c r="R27" s="55">
        <f>SUM(H27,J27,L27,N27,P27)</f>
        <v>0</v>
      </c>
      <c r="S27" s="55">
        <f>SUM(Q27:R27)</f>
        <v>1</v>
      </c>
    </row>
    <row r="28" spans="3:19" s="54" customFormat="1" ht="18" customHeight="1">
      <c r="C28" s="55">
        <f>RANK(S28,$S$4:$S$60)</f>
        <v>21</v>
      </c>
      <c r="D28" s="55"/>
      <c r="E28" s="57" t="s">
        <v>113</v>
      </c>
      <c r="F28" s="55" t="s">
        <v>48</v>
      </c>
      <c r="G28" s="55"/>
      <c r="H28" s="55"/>
      <c r="I28" s="55">
        <v>1</v>
      </c>
      <c r="J28" s="55"/>
      <c r="K28" s="55"/>
      <c r="L28" s="55"/>
      <c r="M28" s="55"/>
      <c r="N28" s="55"/>
      <c r="O28" s="55"/>
      <c r="P28" s="55"/>
      <c r="Q28" s="55">
        <f>SUM(G28,I28,K28,M28,O28)</f>
        <v>1</v>
      </c>
      <c r="R28" s="55">
        <f>SUM(H28,J28,L28,N28,P28)</f>
        <v>0</v>
      </c>
      <c r="S28" s="55">
        <f>SUM(Q28:R28)</f>
        <v>1</v>
      </c>
    </row>
    <row r="29" spans="3:19" s="54" customFormat="1" ht="18" customHeight="1">
      <c r="C29" s="55">
        <f>RANK(S29,$S$4:$S$60)</f>
        <v>21</v>
      </c>
      <c r="D29" s="55"/>
      <c r="E29" s="56" t="s">
        <v>120</v>
      </c>
      <c r="F29" s="55" t="s">
        <v>47</v>
      </c>
      <c r="G29" s="55"/>
      <c r="H29" s="55"/>
      <c r="I29" s="55"/>
      <c r="J29" s="55"/>
      <c r="K29" s="55">
        <v>1</v>
      </c>
      <c r="L29" s="55"/>
      <c r="M29" s="55"/>
      <c r="N29" s="55"/>
      <c r="O29" s="55"/>
      <c r="P29" s="55"/>
      <c r="Q29" s="55">
        <f>SUM(G29,I29,K29,M29,O29)</f>
        <v>1</v>
      </c>
      <c r="R29" s="55">
        <f>SUM(H29,J29,L29,N29,P29)</f>
        <v>0</v>
      </c>
      <c r="S29" s="55">
        <f>SUM(Q29:R29)</f>
        <v>1</v>
      </c>
    </row>
    <row r="30" spans="3:19" s="54" customFormat="1" ht="18" customHeight="1">
      <c r="C30" s="55">
        <f>RANK(S30,$S$4:$S$60)</f>
        <v>21</v>
      </c>
      <c r="D30" s="55"/>
      <c r="E30" s="56" t="s">
        <v>119</v>
      </c>
      <c r="F30" s="55" t="s">
        <v>47</v>
      </c>
      <c r="G30" s="55">
        <v>1</v>
      </c>
      <c r="H30" s="55"/>
      <c r="I30" s="55"/>
      <c r="J30" s="55"/>
      <c r="K30" s="55"/>
      <c r="L30" s="55"/>
      <c r="M30" s="55"/>
      <c r="N30" s="55"/>
      <c r="O30" s="55"/>
      <c r="P30" s="55"/>
      <c r="Q30" s="55">
        <f>SUM(G30,I30,K30,M30,O30)</f>
        <v>1</v>
      </c>
      <c r="R30" s="55">
        <f>SUM(H30,J30,L30,N30,P30)</f>
        <v>0</v>
      </c>
      <c r="S30" s="55">
        <f>SUM(Q30:R30)</f>
        <v>1</v>
      </c>
    </row>
    <row r="31" spans="3:19" s="54" customFormat="1" ht="18" customHeight="1">
      <c r="C31" s="55">
        <f>RANK(S31,$S$4:$S$60)</f>
        <v>21</v>
      </c>
      <c r="D31" s="55"/>
      <c r="E31" s="57" t="s">
        <v>84</v>
      </c>
      <c r="F31" s="55" t="s">
        <v>49</v>
      </c>
      <c r="G31" s="55"/>
      <c r="H31" s="55"/>
      <c r="I31" s="55"/>
      <c r="J31" s="55"/>
      <c r="K31" s="55"/>
      <c r="L31" s="55"/>
      <c r="M31" s="55">
        <v>1</v>
      </c>
      <c r="N31" s="55"/>
      <c r="O31" s="55"/>
      <c r="P31" s="55"/>
      <c r="Q31" s="55">
        <f>SUM(G31,I31,K31,M31,O31)</f>
        <v>1</v>
      </c>
      <c r="R31" s="55">
        <f>SUM(H31,J31,L31,N31,P31)</f>
        <v>0</v>
      </c>
      <c r="S31" s="55">
        <f>SUM(Q31:R31)</f>
        <v>1</v>
      </c>
    </row>
    <row r="32" spans="3:19" s="54" customFormat="1" ht="18" customHeight="1">
      <c r="C32" s="55">
        <f>RANK(S32,$S$4:$S$60)</f>
        <v>21</v>
      </c>
      <c r="D32" s="55"/>
      <c r="E32" s="57" t="s">
        <v>83</v>
      </c>
      <c r="F32" s="55" t="s">
        <v>49</v>
      </c>
      <c r="G32" s="55"/>
      <c r="H32" s="55"/>
      <c r="I32" s="55"/>
      <c r="J32" s="55"/>
      <c r="K32" s="55"/>
      <c r="L32" s="55"/>
      <c r="M32" s="55"/>
      <c r="N32" s="55">
        <v>1</v>
      </c>
      <c r="O32" s="55"/>
      <c r="P32" s="55"/>
      <c r="Q32" s="55">
        <f>SUM(G32,I32,K32,M32,O32)</f>
        <v>0</v>
      </c>
      <c r="R32" s="55">
        <f>SUM(H32,J32,L32,N32,P32)</f>
        <v>1</v>
      </c>
      <c r="S32" s="55">
        <f>SUM(Q32:R32)</f>
        <v>1</v>
      </c>
    </row>
    <row r="33" spans="3:19" s="54" customFormat="1" ht="18" customHeight="1">
      <c r="C33" s="55">
        <f>RANK(S33,$S$4:$S$60)</f>
        <v>21</v>
      </c>
      <c r="D33" s="55"/>
      <c r="E33" s="57" t="s">
        <v>91</v>
      </c>
      <c r="F33" s="55" t="s">
        <v>51</v>
      </c>
      <c r="G33" s="55"/>
      <c r="H33" s="55"/>
      <c r="I33" s="55"/>
      <c r="J33" s="55"/>
      <c r="K33" s="55">
        <v>1</v>
      </c>
      <c r="L33" s="55"/>
      <c r="M33" s="55"/>
      <c r="N33" s="55"/>
      <c r="O33" s="55"/>
      <c r="P33" s="55"/>
      <c r="Q33" s="55">
        <f>SUM(G33,I33,K33,M33,O33)</f>
        <v>1</v>
      </c>
      <c r="R33" s="55">
        <f>SUM(H33,J33,L33,N33,P33)</f>
        <v>0</v>
      </c>
      <c r="S33" s="55">
        <f>SUM(Q33:R33)</f>
        <v>1</v>
      </c>
    </row>
    <row r="34" spans="3:19" s="54" customFormat="1" ht="18" customHeight="1">
      <c r="C34" s="55">
        <f>RANK(S34,$S$4:$S$60)</f>
        <v>21</v>
      </c>
      <c r="D34" s="55"/>
      <c r="E34" s="57" t="s">
        <v>80</v>
      </c>
      <c r="F34" s="55" t="s">
        <v>49</v>
      </c>
      <c r="G34" s="55"/>
      <c r="H34" s="55"/>
      <c r="I34" s="55"/>
      <c r="J34" s="55"/>
      <c r="K34" s="55">
        <v>1</v>
      </c>
      <c r="L34" s="55"/>
      <c r="M34" s="55"/>
      <c r="N34" s="55"/>
      <c r="O34" s="55"/>
      <c r="P34" s="55"/>
      <c r="Q34" s="55">
        <f>SUM(G34,I34,K34,M34,O34)</f>
        <v>1</v>
      </c>
      <c r="R34" s="55">
        <f>SUM(H34,J34,L34,N34,P34)</f>
        <v>0</v>
      </c>
      <c r="S34" s="55">
        <f>SUM(Q34:R34)</f>
        <v>1</v>
      </c>
    </row>
    <row r="35" spans="3:19" s="54" customFormat="1" ht="18" customHeight="1">
      <c r="C35" s="55">
        <f>RANK(S35,$S$4:$S$60)</f>
        <v>21</v>
      </c>
      <c r="D35" s="55"/>
      <c r="E35" s="57" t="s">
        <v>108</v>
      </c>
      <c r="F35" s="55" t="s">
        <v>48</v>
      </c>
      <c r="G35" s="55"/>
      <c r="H35" s="55"/>
      <c r="I35" s="55"/>
      <c r="J35" s="55">
        <v>1</v>
      </c>
      <c r="K35" s="55"/>
      <c r="L35" s="55"/>
      <c r="M35" s="55"/>
      <c r="N35" s="55"/>
      <c r="O35" s="55"/>
      <c r="P35" s="55"/>
      <c r="Q35" s="55">
        <f>SUM(G35,I35,K35,M35,O35)</f>
        <v>0</v>
      </c>
      <c r="R35" s="55">
        <f>SUM(H35,J35,L35,N35,P35)</f>
        <v>1</v>
      </c>
      <c r="S35" s="55">
        <f>SUM(Q35:R35)</f>
        <v>1</v>
      </c>
    </row>
    <row r="36" spans="3:19" s="54" customFormat="1" ht="18" customHeight="1">
      <c r="C36" s="55">
        <f>RANK(S36,$S$4:$S$60)</f>
        <v>21</v>
      </c>
      <c r="D36" s="55"/>
      <c r="E36" s="57" t="s">
        <v>99</v>
      </c>
      <c r="F36" s="55" t="s">
        <v>7</v>
      </c>
      <c r="G36" s="55"/>
      <c r="H36" s="55"/>
      <c r="I36" s="55"/>
      <c r="J36" s="55"/>
      <c r="K36" s="55"/>
      <c r="L36" s="55"/>
      <c r="M36" s="55"/>
      <c r="N36" s="55">
        <v>1</v>
      </c>
      <c r="O36" s="55"/>
      <c r="P36" s="55"/>
      <c r="Q36" s="55">
        <f>SUM(G36,I36,K36,M36,O36)</f>
        <v>0</v>
      </c>
      <c r="R36" s="55">
        <f>SUM(H36,J36,L36,N36,P36)</f>
        <v>1</v>
      </c>
      <c r="S36" s="55">
        <f>SUM(Q36:R36)</f>
        <v>1</v>
      </c>
    </row>
    <row r="37" spans="3:19" s="54" customFormat="1" ht="18" customHeight="1">
      <c r="C37" s="55">
        <f>RANK(S37,$S$4:$S$60)</f>
        <v>34</v>
      </c>
      <c r="D37" s="55"/>
      <c r="E37" s="57" t="s">
        <v>96</v>
      </c>
      <c r="F37" s="55" t="s">
        <v>51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>
        <f>SUM(G37,I37,K37,M37,O37)</f>
        <v>0</v>
      </c>
      <c r="R37" s="55">
        <f>SUM(H37,J37,L37,N37,P37)</f>
        <v>0</v>
      </c>
      <c r="S37" s="55">
        <f>SUM(Q37:R37)</f>
        <v>0</v>
      </c>
    </row>
    <row r="38" spans="3:19" s="54" customFormat="1" ht="18" customHeight="1">
      <c r="C38" s="55">
        <f>RANK(S38,$S$4:$S$60)</f>
        <v>34</v>
      </c>
      <c r="D38" s="55"/>
      <c r="E38" s="57" t="s">
        <v>115</v>
      </c>
      <c r="F38" s="55" t="s">
        <v>48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>
        <f>SUM(G38,I38,K38,M38,O38)</f>
        <v>0</v>
      </c>
      <c r="R38" s="55">
        <f>SUM(H38,J38,L38,N38,P38)</f>
        <v>0</v>
      </c>
      <c r="S38" s="55">
        <f>SUM(Q38:R38)</f>
        <v>0</v>
      </c>
    </row>
    <row r="39" spans="3:19" s="54" customFormat="1" ht="18" customHeight="1">
      <c r="C39" s="55">
        <f>RANK(S39,$S$4:$S$60)</f>
        <v>34</v>
      </c>
      <c r="D39" s="55"/>
      <c r="E39" s="57" t="s">
        <v>88</v>
      </c>
      <c r="F39" s="55" t="s">
        <v>49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>
        <f>SUM(G39,I39,K39,M39,O39)</f>
        <v>0</v>
      </c>
      <c r="R39" s="55">
        <f>SUM(H39,J39,L39,N39,P39)</f>
        <v>0</v>
      </c>
      <c r="S39" s="55">
        <f>SUM(Q39:R39)</f>
        <v>0</v>
      </c>
    </row>
    <row r="40" spans="3:19" s="54" customFormat="1" ht="18" customHeight="1">
      <c r="C40" s="55">
        <f>RANK(S40,$S$4:$S$60)</f>
        <v>34</v>
      </c>
      <c r="D40" s="55"/>
      <c r="E40" s="56" t="s">
        <v>122</v>
      </c>
      <c r="F40" s="55" t="s">
        <v>47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>
        <f>SUM(G40,I40,K40,M40,O40)</f>
        <v>0</v>
      </c>
      <c r="R40" s="55">
        <f>SUM(H40,J40,L40,N40,P40)</f>
        <v>0</v>
      </c>
      <c r="S40" s="55">
        <f>SUM(Q40:R40)</f>
        <v>0</v>
      </c>
    </row>
    <row r="41" spans="3:19" s="54" customFormat="1" ht="18" customHeight="1">
      <c r="C41" s="55">
        <f>RANK(S41,$S$4:$S$60)</f>
        <v>34</v>
      </c>
      <c r="D41" s="55"/>
      <c r="E41" s="57" t="s">
        <v>94</v>
      </c>
      <c r="F41" s="55" t="s">
        <v>51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>
        <f>SUM(G41,I41,K41,M41,O41)</f>
        <v>0</v>
      </c>
      <c r="R41" s="55">
        <f>SUM(H41,J41,L41,N41,P41)</f>
        <v>0</v>
      </c>
      <c r="S41" s="55">
        <f>SUM(Q41:R41)</f>
        <v>0</v>
      </c>
    </row>
    <row r="42" spans="3:19" s="54" customFormat="1" ht="18" customHeight="1">
      <c r="C42" s="55">
        <f>RANK(S42,$S$4:$S$60)</f>
        <v>34</v>
      </c>
      <c r="D42" s="55"/>
      <c r="E42" s="57" t="s">
        <v>114</v>
      </c>
      <c r="F42" s="55" t="s">
        <v>48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>
        <f>SUM(G42,I42,K42,M42,O42)</f>
        <v>0</v>
      </c>
      <c r="R42" s="55">
        <f>SUM(H42,J42,L42,N42,P42)</f>
        <v>0</v>
      </c>
      <c r="S42" s="55">
        <f>SUM(Q42:R42)</f>
        <v>0</v>
      </c>
    </row>
    <row r="43" spans="3:19" s="54" customFormat="1" ht="18" customHeight="1">
      <c r="C43" s="55">
        <f>RANK(S43,$S$4:$S$60)</f>
        <v>34</v>
      </c>
      <c r="D43" s="55"/>
      <c r="E43" s="57" t="s">
        <v>132</v>
      </c>
      <c r="F43" s="55" t="s">
        <v>78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>
        <f>SUM(G43,I43,K43,M43,O43)</f>
        <v>0</v>
      </c>
      <c r="R43" s="55">
        <f>SUM(H43,J43,L43,N43,P43)</f>
        <v>0</v>
      </c>
      <c r="S43" s="55">
        <f>SUM(Q43:R43)</f>
        <v>0</v>
      </c>
    </row>
    <row r="44" spans="3:19" s="54" customFormat="1" ht="18" customHeight="1">
      <c r="C44" s="55">
        <f>RANK(S44,$S$4:$S$60)</f>
        <v>34</v>
      </c>
      <c r="D44" s="55"/>
      <c r="E44" s="57" t="s">
        <v>105</v>
      </c>
      <c r="F44" s="55" t="s">
        <v>7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>
        <f>SUM(G44,I44,K44,M44,O44)</f>
        <v>0</v>
      </c>
      <c r="R44" s="55">
        <f>SUM(H44,J44,L44,N44,P44)</f>
        <v>0</v>
      </c>
      <c r="S44" s="55">
        <f>SUM(Q44:R44)</f>
        <v>0</v>
      </c>
    </row>
    <row r="45" spans="3:19" s="54" customFormat="1" ht="18" customHeight="1">
      <c r="C45" s="55">
        <f>RANK(S45,$S$4:$S$60)</f>
        <v>34</v>
      </c>
      <c r="D45" s="55"/>
      <c r="E45" s="57" t="s">
        <v>85</v>
      </c>
      <c r="F45" s="55" t="s">
        <v>49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>
        <f>SUM(G45,I45,K45,M45,O45)</f>
        <v>0</v>
      </c>
      <c r="R45" s="55">
        <f>SUM(H45,J45,L45,N45,P45)</f>
        <v>0</v>
      </c>
      <c r="S45" s="55">
        <f>SUM(Q45:R45)</f>
        <v>0</v>
      </c>
    </row>
    <row r="46" spans="3:19" s="54" customFormat="1" ht="18" customHeight="1">
      <c r="C46" s="55">
        <f>RANK(S46,$S$4:$S$60)</f>
        <v>34</v>
      </c>
      <c r="D46" s="55"/>
      <c r="E46" s="57" t="s">
        <v>112</v>
      </c>
      <c r="F46" s="55" t="s">
        <v>48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>
        <f>SUM(G46,I46,K46,M46,O46)</f>
        <v>0</v>
      </c>
      <c r="R46" s="55">
        <f>SUM(H46,J46,L46,N46,P46)</f>
        <v>0</v>
      </c>
      <c r="S46" s="55">
        <f>SUM(Q46:R46)</f>
        <v>0</v>
      </c>
    </row>
    <row r="47" spans="3:19" s="54" customFormat="1" ht="18" customHeight="1">
      <c r="C47" s="55">
        <f>RANK(S47,$S$4:$S$60)</f>
        <v>34</v>
      </c>
      <c r="D47" s="55"/>
      <c r="E47" s="57" t="s">
        <v>93</v>
      </c>
      <c r="F47" s="55" t="s">
        <v>51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>
        <f>SUM(G47,I47,K47,M47,O47)</f>
        <v>0</v>
      </c>
      <c r="R47" s="55">
        <f>SUM(H47,J47,L47,N47,P47)</f>
        <v>0</v>
      </c>
      <c r="S47" s="55">
        <f>SUM(Q47:R47)</f>
        <v>0</v>
      </c>
    </row>
    <row r="48" spans="3:19" s="54" customFormat="1" ht="18" customHeight="1">
      <c r="C48" s="55">
        <f>RANK(S48,$S$4:$S$60)</f>
        <v>34</v>
      </c>
      <c r="D48" s="55"/>
      <c r="E48" s="57" t="s">
        <v>111</v>
      </c>
      <c r="F48" s="55" t="s">
        <v>48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>
        <f>SUM(G48,I48,K48,M48,O48)</f>
        <v>0</v>
      </c>
      <c r="R48" s="55">
        <f>SUM(H48,J48,L48,N48,P48)</f>
        <v>0</v>
      </c>
      <c r="S48" s="55">
        <f>SUM(Q48:R48)</f>
        <v>0</v>
      </c>
    </row>
    <row r="49" spans="3:19" s="54" customFormat="1" ht="18" customHeight="1">
      <c r="C49" s="55">
        <f>RANK(S49,$S$4:$S$60)</f>
        <v>34</v>
      </c>
      <c r="D49" s="55"/>
      <c r="E49" s="57" t="s">
        <v>103</v>
      </c>
      <c r="F49" s="55" t="s">
        <v>7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>
        <f>SUM(G49,I49,K49,M49,O49)</f>
        <v>0</v>
      </c>
      <c r="R49" s="55">
        <f>SUM(H49,J49,L49,N49,P49)</f>
        <v>0</v>
      </c>
      <c r="S49" s="55">
        <f>SUM(Q49:R49)</f>
        <v>0</v>
      </c>
    </row>
    <row r="50" spans="3:19" s="54" customFormat="1" ht="18" customHeight="1">
      <c r="C50" s="55">
        <f>RANK(S50,$S$4:$S$60)</f>
        <v>34</v>
      </c>
      <c r="D50" s="55"/>
      <c r="E50" s="57" t="s">
        <v>98</v>
      </c>
      <c r="F50" s="55" t="s">
        <v>49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>
        <f>SUM(G50,I50,K50,M50,O50)</f>
        <v>0</v>
      </c>
      <c r="R50" s="55">
        <f>SUM(H50,J50,L50,N50,P50)</f>
        <v>0</v>
      </c>
      <c r="S50" s="55">
        <f>SUM(Q50:R50)</f>
        <v>0</v>
      </c>
    </row>
    <row r="51" spans="3:19" s="54" customFormat="1" ht="18" customHeight="1">
      <c r="C51" s="55">
        <f>RANK(S51,$S$4:$S$60)</f>
        <v>34</v>
      </c>
      <c r="D51" s="55"/>
      <c r="E51" s="57" t="s">
        <v>97</v>
      </c>
      <c r="F51" s="55" t="s">
        <v>49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>
        <f>SUM(G51,I51,K51,M51,O51)</f>
        <v>0</v>
      </c>
      <c r="R51" s="55">
        <f>SUM(H51,J51,L51,N51,P51)</f>
        <v>0</v>
      </c>
      <c r="S51" s="55">
        <f>SUM(Q51:R51)</f>
        <v>0</v>
      </c>
    </row>
    <row r="52" spans="3:19" s="54" customFormat="1" ht="18" customHeight="1">
      <c r="C52" s="55">
        <f>RANK(S52,$S$4:$S$60)</f>
        <v>34</v>
      </c>
      <c r="D52" s="55"/>
      <c r="E52" s="57" t="s">
        <v>110</v>
      </c>
      <c r="F52" s="55" t="s">
        <v>48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>
        <f>SUM(G52,I52,K52,M52,O52)</f>
        <v>0</v>
      </c>
      <c r="R52" s="55">
        <f>SUM(H52,J52,L52,N52,P52)</f>
        <v>0</v>
      </c>
      <c r="S52" s="55">
        <f>SUM(Q52:R52)</f>
        <v>0</v>
      </c>
    </row>
    <row r="53" spans="3:19" s="54" customFormat="1" ht="18" customHeight="1">
      <c r="C53" s="55">
        <f>RANK(S53,$S$4:$S$60)</f>
        <v>34</v>
      </c>
      <c r="D53" s="55"/>
      <c r="E53" s="59" t="s">
        <v>109</v>
      </c>
      <c r="F53" s="55" t="s">
        <v>48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>
        <f>SUM(G53,I53,K53,M53,O53)</f>
        <v>0</v>
      </c>
      <c r="R53" s="55">
        <f>SUM(H53,J53,L53,N53,P53)</f>
        <v>0</v>
      </c>
      <c r="S53" s="55">
        <f>SUM(Q53:R53)</f>
        <v>0</v>
      </c>
    </row>
    <row r="54" spans="3:19" s="54" customFormat="1" ht="18" customHeight="1">
      <c r="C54" s="55">
        <f>RANK(S54,$S$4:$S$60)</f>
        <v>34</v>
      </c>
      <c r="D54" s="55"/>
      <c r="E54" s="57" t="s">
        <v>101</v>
      </c>
      <c r="F54" s="55" t="s">
        <v>7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>
        <f>SUM(G54,I54,K54,M54,O54)</f>
        <v>0</v>
      </c>
      <c r="R54" s="55">
        <f>SUM(H54,J54,L54,N54,P54)</f>
        <v>0</v>
      </c>
      <c r="S54" s="55">
        <f>SUM(Q54:R54)</f>
        <v>0</v>
      </c>
    </row>
    <row r="55" spans="3:19" s="54" customFormat="1" ht="18" customHeight="1">
      <c r="C55" s="55">
        <f>RANK(S55,$S$4:$S$60)</f>
        <v>34</v>
      </c>
      <c r="D55" s="55"/>
      <c r="E55" s="57" t="s">
        <v>128</v>
      </c>
      <c r="F55" s="55" t="s">
        <v>78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>
        <f>SUM(G55,I55,K55,M55,O55)</f>
        <v>0</v>
      </c>
      <c r="R55" s="55">
        <f>SUM(H55,J55,L55,N55,P55)</f>
        <v>0</v>
      </c>
      <c r="S55" s="55">
        <f>SUM(Q55:R55)</f>
        <v>0</v>
      </c>
    </row>
    <row r="56" spans="3:19" s="54" customFormat="1" ht="18" customHeight="1">
      <c r="C56" s="55">
        <f>RANK(S56,$S$4:$S$60)</f>
        <v>34</v>
      </c>
      <c r="D56" s="55"/>
      <c r="E56" s="57" t="s">
        <v>81</v>
      </c>
      <c r="F56" s="55" t="s">
        <v>49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>
        <f>SUM(G56,I56,K56,M56,O56)</f>
        <v>0</v>
      </c>
      <c r="R56" s="55">
        <f>SUM(H56,J56,L56,N56,P56)</f>
        <v>0</v>
      </c>
      <c r="S56" s="55">
        <f>SUM(Q56:R56)</f>
        <v>0</v>
      </c>
    </row>
    <row r="57" spans="3:19" s="54" customFormat="1" ht="18" customHeight="1">
      <c r="C57" s="55">
        <f>RANK(S57,$S$4:$S$60)</f>
        <v>34</v>
      </c>
      <c r="D57" s="55"/>
      <c r="E57" s="57" t="s">
        <v>79</v>
      </c>
      <c r="F57" s="55" t="s">
        <v>49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>
        <f>SUM(G57,I57,K57,M57,O57)</f>
        <v>0</v>
      </c>
      <c r="R57" s="55">
        <f>SUM(H57,J57,L57,N57,P57)</f>
        <v>0</v>
      </c>
      <c r="S57" s="55">
        <f>SUM(Q57:R57)</f>
        <v>0</v>
      </c>
    </row>
    <row r="58" spans="3:19" s="54" customFormat="1" ht="18" customHeight="1">
      <c r="C58" s="55">
        <f>RANK(S58,$S$4:$S$60)</f>
        <v>34</v>
      </c>
      <c r="D58" s="55"/>
      <c r="E58" s="57" t="s">
        <v>107</v>
      </c>
      <c r="F58" s="55" t="s">
        <v>48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>
        <f>SUM(G58,I58,K58,M58,O58)</f>
        <v>0</v>
      </c>
      <c r="R58" s="55">
        <f>SUM(H58,J58,L58,N58,P58)</f>
        <v>0</v>
      </c>
      <c r="S58" s="55">
        <f>SUM(Q58:R58)</f>
        <v>0</v>
      </c>
    </row>
    <row r="59" spans="3:19" s="54" customFormat="1" ht="18" customHeight="1">
      <c r="C59" s="55">
        <f>RANK(S59,$S$4:$S$60)</f>
        <v>34</v>
      </c>
      <c r="D59" s="55"/>
      <c r="E59" s="57" t="s">
        <v>90</v>
      </c>
      <c r="F59" s="55" t="s">
        <v>51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>
        <f>SUM(G59,I59,K59,M59,O59)</f>
        <v>0</v>
      </c>
      <c r="R59" s="55">
        <f>SUM(H59,J59,L59,N59,P59)</f>
        <v>0</v>
      </c>
      <c r="S59" s="55">
        <f>SUM(Q59:R59)</f>
        <v>0</v>
      </c>
    </row>
    <row r="60" spans="3:19" s="54" customFormat="1" ht="18" customHeight="1">
      <c r="C60" s="55">
        <f>RANK(S60,$S$4:$S$60)</f>
        <v>34</v>
      </c>
      <c r="D60" s="55"/>
      <c r="E60" s="57" t="s">
        <v>89</v>
      </c>
      <c r="F60" s="55" t="s">
        <v>51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>
        <f>SUM(G60,I60,K60,M60,O60)</f>
        <v>0</v>
      </c>
      <c r="R60" s="55">
        <f>SUM(H60,J60,L60,N60,P60)</f>
        <v>0</v>
      </c>
      <c r="S60" s="55">
        <f>SUM(Q60:R60)</f>
        <v>0</v>
      </c>
    </row>
    <row r="61" spans="17:19" ht="12.75">
      <c r="Q61" s="18">
        <f>SUM(Q34:Q60,Q4:Q33)</f>
        <v>94</v>
      </c>
      <c r="R61" s="18">
        <f>SUM(R34:R60,R4:R33)</f>
        <v>69</v>
      </c>
      <c r="S61" s="18">
        <f>SUM(S34:S60,S4:S33)</f>
        <v>163</v>
      </c>
    </row>
  </sheetData>
  <mergeCells count="6">
    <mergeCell ref="Q2:R2"/>
    <mergeCell ref="G2:H2"/>
    <mergeCell ref="I2:J2"/>
    <mergeCell ref="K2:L2"/>
    <mergeCell ref="O2:P2"/>
    <mergeCell ref="M2:N2"/>
  </mergeCells>
  <printOptions/>
  <pageMargins left="0.12" right="0.17" top="0.13" bottom="0.21" header="0.1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S61"/>
  <sheetViews>
    <sheetView workbookViewId="0" topLeftCell="B1">
      <pane ySplit="3" topLeftCell="BM4" activePane="bottomLeft" state="frozen"/>
      <selection pane="topLeft" activeCell="B1" sqref="B1"/>
      <selection pane="bottomLeft" activeCell="E2" sqref="E2"/>
    </sheetView>
  </sheetViews>
  <sheetFormatPr defaultColWidth="9.00390625" defaultRowHeight="12.75"/>
  <cols>
    <col min="1" max="1" width="0.875" style="19" hidden="1" customWidth="1"/>
    <col min="2" max="2" width="0.875" style="19" customWidth="1"/>
    <col min="3" max="3" width="3.00390625" style="15" bestFit="1" customWidth="1"/>
    <col min="4" max="4" width="1.37890625" style="15" customWidth="1"/>
    <col min="5" max="5" width="32.00390625" style="19" customWidth="1"/>
    <col min="6" max="6" width="10.875" style="15" customWidth="1"/>
    <col min="7" max="16" width="6.25390625" style="15" customWidth="1"/>
    <col min="17" max="17" width="6.25390625" style="19" customWidth="1"/>
    <col min="18" max="18" width="6.25390625" style="15" customWidth="1"/>
    <col min="19" max="19" width="7.875" style="15" customWidth="1"/>
    <col min="20" max="27" width="0.74609375" style="19" customWidth="1"/>
    <col min="28" max="16384" width="9.125" style="19" customWidth="1"/>
  </cols>
  <sheetData>
    <row r="1" spans="5:6" ht="18">
      <c r="E1" s="13" t="s">
        <v>149</v>
      </c>
      <c r="F1" s="16"/>
    </row>
    <row r="2" spans="3:19" ht="12.75">
      <c r="C2" s="18"/>
      <c r="D2" s="18"/>
      <c r="E2" s="17"/>
      <c r="F2" s="18"/>
      <c r="G2" s="45" t="s">
        <v>28</v>
      </c>
      <c r="H2" s="45"/>
      <c r="I2" s="45" t="s">
        <v>29</v>
      </c>
      <c r="J2" s="45"/>
      <c r="K2" s="45" t="s">
        <v>30</v>
      </c>
      <c r="L2" s="45"/>
      <c r="M2" s="45" t="s">
        <v>31</v>
      </c>
      <c r="N2" s="45"/>
      <c r="O2" s="45" t="s">
        <v>75</v>
      </c>
      <c r="P2" s="45"/>
      <c r="Q2" s="45" t="s">
        <v>33</v>
      </c>
      <c r="R2" s="45"/>
      <c r="S2" s="18" t="s">
        <v>33</v>
      </c>
    </row>
    <row r="3" spans="3:19" ht="12.75">
      <c r="C3" s="18"/>
      <c r="D3" s="18"/>
      <c r="E3" s="17" t="s">
        <v>77</v>
      </c>
      <c r="F3" s="18" t="s">
        <v>76</v>
      </c>
      <c r="G3" s="18" t="s">
        <v>32</v>
      </c>
      <c r="H3" s="18" t="s">
        <v>35</v>
      </c>
      <c r="I3" s="18" t="s">
        <v>32</v>
      </c>
      <c r="J3" s="18" t="s">
        <v>35</v>
      </c>
      <c r="K3" s="18" t="s">
        <v>32</v>
      </c>
      <c r="L3" s="18" t="s">
        <v>35</v>
      </c>
      <c r="M3" s="18" t="s">
        <v>32</v>
      </c>
      <c r="N3" s="18" t="s">
        <v>35</v>
      </c>
      <c r="O3" s="18" t="s">
        <v>32</v>
      </c>
      <c r="P3" s="18" t="s">
        <v>35</v>
      </c>
      <c r="Q3" s="18" t="s">
        <v>32</v>
      </c>
      <c r="R3" s="18" t="s">
        <v>35</v>
      </c>
      <c r="S3" s="20" t="s">
        <v>34</v>
      </c>
    </row>
    <row r="4" spans="3:19" s="21" customFormat="1" ht="18" customHeight="1">
      <c r="C4" s="60">
        <f>RANK(R4,$R$4:$R$60)</f>
        <v>1</v>
      </c>
      <c r="D4" s="60"/>
      <c r="E4" s="61" t="s">
        <v>121</v>
      </c>
      <c r="F4" s="60" t="s">
        <v>47</v>
      </c>
      <c r="G4" s="60">
        <v>1</v>
      </c>
      <c r="H4" s="60">
        <v>4</v>
      </c>
      <c r="I4" s="60"/>
      <c r="J4" s="60"/>
      <c r="K4" s="60">
        <v>1</v>
      </c>
      <c r="L4" s="60">
        <v>4</v>
      </c>
      <c r="M4" s="60"/>
      <c r="N4" s="60">
        <v>2</v>
      </c>
      <c r="O4" s="60">
        <v>0</v>
      </c>
      <c r="P4" s="60">
        <v>2</v>
      </c>
      <c r="Q4" s="60">
        <f>SUM(G4,I4,K4,M4,O4)</f>
        <v>2</v>
      </c>
      <c r="R4" s="60">
        <f>SUM(H4,J4,L4,N4,P4)</f>
        <v>12</v>
      </c>
      <c r="S4" s="60">
        <f>SUM(Q4:R4)</f>
        <v>14</v>
      </c>
    </row>
    <row r="5" spans="3:19" s="21" customFormat="1" ht="18" customHeight="1">
      <c r="C5" s="60">
        <f>RANK(R5,$R$4:$R$60)</f>
        <v>2</v>
      </c>
      <c r="D5" s="60"/>
      <c r="E5" s="61" t="s">
        <v>118</v>
      </c>
      <c r="F5" s="60" t="s">
        <v>47</v>
      </c>
      <c r="G5" s="60">
        <v>2</v>
      </c>
      <c r="H5" s="60">
        <v>2</v>
      </c>
      <c r="I5" s="60">
        <v>1</v>
      </c>
      <c r="J5" s="60">
        <v>3</v>
      </c>
      <c r="K5" s="60">
        <v>1</v>
      </c>
      <c r="L5" s="60">
        <v>1</v>
      </c>
      <c r="M5" s="60"/>
      <c r="N5" s="60">
        <v>2</v>
      </c>
      <c r="O5" s="60"/>
      <c r="P5" s="60"/>
      <c r="Q5" s="60">
        <f>SUM(G5,I5,K5,M5,O5)</f>
        <v>4</v>
      </c>
      <c r="R5" s="60">
        <f>SUM(H5,J5,L5,N5,P5)</f>
        <v>8</v>
      </c>
      <c r="S5" s="60">
        <f>SUM(Q5:R5)</f>
        <v>12</v>
      </c>
    </row>
    <row r="6" spans="3:19" s="21" customFormat="1" ht="18" customHeight="1">
      <c r="C6" s="60">
        <f>RANK(R6,$R$4:$R$60)</f>
        <v>3</v>
      </c>
      <c r="D6" s="60"/>
      <c r="E6" s="62" t="s">
        <v>131</v>
      </c>
      <c r="F6" s="60" t="s">
        <v>78</v>
      </c>
      <c r="G6" s="60">
        <v>1</v>
      </c>
      <c r="H6" s="60">
        <v>3</v>
      </c>
      <c r="I6" s="60"/>
      <c r="J6" s="60">
        <v>1</v>
      </c>
      <c r="K6" s="60">
        <v>1</v>
      </c>
      <c r="L6" s="60">
        <v>1</v>
      </c>
      <c r="M6" s="60"/>
      <c r="N6" s="60"/>
      <c r="O6" s="60"/>
      <c r="P6" s="60"/>
      <c r="Q6" s="60">
        <f>SUM(G6,I6,K6,M6,O6)</f>
        <v>2</v>
      </c>
      <c r="R6" s="60">
        <f>SUM(H6,J6,L6,N6,P6)</f>
        <v>5</v>
      </c>
      <c r="S6" s="60">
        <f>SUM(Q6:R6)</f>
        <v>7</v>
      </c>
    </row>
    <row r="7" spans="3:19" s="21" customFormat="1" ht="18" customHeight="1">
      <c r="C7" s="60">
        <f>RANK(R7,$R$4:$R$60)</f>
        <v>3</v>
      </c>
      <c r="D7" s="60"/>
      <c r="E7" s="62" t="s">
        <v>130</v>
      </c>
      <c r="F7" s="60" t="s">
        <v>78</v>
      </c>
      <c r="G7" s="60">
        <v>1</v>
      </c>
      <c r="H7" s="60">
        <v>1</v>
      </c>
      <c r="I7" s="60"/>
      <c r="J7" s="60">
        <v>1</v>
      </c>
      <c r="K7" s="60">
        <v>2</v>
      </c>
      <c r="L7" s="60"/>
      <c r="M7" s="60">
        <v>2</v>
      </c>
      <c r="N7" s="60">
        <v>2</v>
      </c>
      <c r="O7" s="60"/>
      <c r="P7" s="60">
        <v>1</v>
      </c>
      <c r="Q7" s="60">
        <f>SUM(G7,I7,K7,M7,O7)</f>
        <v>5</v>
      </c>
      <c r="R7" s="60">
        <f>SUM(H7,J7,L7,N7,P7)</f>
        <v>5</v>
      </c>
      <c r="S7" s="60">
        <f>SUM(Q7:R7)</f>
        <v>10</v>
      </c>
    </row>
    <row r="8" spans="3:19" s="54" customFormat="1" ht="18" customHeight="1">
      <c r="C8" s="55">
        <f>RANK(R8,$R$4:$R$60)</f>
        <v>5</v>
      </c>
      <c r="D8" s="55"/>
      <c r="E8" s="57" t="s">
        <v>86</v>
      </c>
      <c r="F8" s="55" t="s">
        <v>49</v>
      </c>
      <c r="G8" s="55"/>
      <c r="H8" s="55"/>
      <c r="I8" s="55"/>
      <c r="J8" s="55"/>
      <c r="K8" s="55"/>
      <c r="L8" s="55">
        <v>3</v>
      </c>
      <c r="M8" s="55">
        <v>3</v>
      </c>
      <c r="N8" s="55">
        <v>1</v>
      </c>
      <c r="O8" s="55"/>
      <c r="P8" s="55"/>
      <c r="Q8" s="55">
        <f>SUM(G8,I8,K8,M8,O8)</f>
        <v>3</v>
      </c>
      <c r="R8" s="55">
        <f>SUM(H8,J8,L8,N8,P8)</f>
        <v>4</v>
      </c>
      <c r="S8" s="55">
        <f>SUM(Q8:R8)</f>
        <v>7</v>
      </c>
    </row>
    <row r="9" spans="3:19" s="54" customFormat="1" ht="18" customHeight="1">
      <c r="C9" s="55">
        <f>RANK(R9,$R$4:$R$60)</f>
        <v>6</v>
      </c>
      <c r="D9" s="55"/>
      <c r="E9" s="56" t="s">
        <v>124</v>
      </c>
      <c r="F9" s="55" t="s">
        <v>47</v>
      </c>
      <c r="G9" s="55">
        <v>3</v>
      </c>
      <c r="H9" s="55">
        <v>1</v>
      </c>
      <c r="I9" s="55">
        <v>4</v>
      </c>
      <c r="J9" s="55">
        <v>1</v>
      </c>
      <c r="K9" s="55">
        <v>3</v>
      </c>
      <c r="L9" s="55">
        <v>1</v>
      </c>
      <c r="M9" s="55">
        <v>2</v>
      </c>
      <c r="N9" s="55"/>
      <c r="O9" s="55"/>
      <c r="P9" s="55"/>
      <c r="Q9" s="55">
        <f>SUM(G9,I9,K9,M9,O9)</f>
        <v>12</v>
      </c>
      <c r="R9" s="55">
        <f>SUM(H9,J9,L9,N9,P9)</f>
        <v>3</v>
      </c>
      <c r="S9" s="55">
        <f>SUM(Q9:R9)</f>
        <v>15</v>
      </c>
    </row>
    <row r="10" spans="3:19" s="54" customFormat="1" ht="18" customHeight="1">
      <c r="C10" s="55">
        <f>RANK(R10,$R$4:$R$60)</f>
        <v>6</v>
      </c>
      <c r="D10" s="55"/>
      <c r="E10" s="57" t="s">
        <v>134</v>
      </c>
      <c r="F10" s="55" t="s">
        <v>78</v>
      </c>
      <c r="G10" s="55"/>
      <c r="H10" s="55"/>
      <c r="I10" s="55">
        <v>1</v>
      </c>
      <c r="J10" s="55"/>
      <c r="K10" s="55"/>
      <c r="L10" s="55">
        <v>1</v>
      </c>
      <c r="M10" s="55"/>
      <c r="N10" s="55">
        <v>2</v>
      </c>
      <c r="O10" s="55"/>
      <c r="P10" s="55"/>
      <c r="Q10" s="55">
        <f>SUM(G10,I10,K10,M10,O10)</f>
        <v>1</v>
      </c>
      <c r="R10" s="55">
        <f>SUM(H10,J10,L10,N10,P10)</f>
        <v>3</v>
      </c>
      <c r="S10" s="55">
        <f>SUM(Q10:R10)</f>
        <v>4</v>
      </c>
    </row>
    <row r="11" spans="3:19" s="54" customFormat="1" ht="18" customHeight="1">
      <c r="C11" s="55">
        <f>RANK(R11,$R$4:$R$60)</f>
        <v>6</v>
      </c>
      <c r="D11" s="55"/>
      <c r="E11" s="56" t="s">
        <v>123</v>
      </c>
      <c r="F11" s="55" t="s">
        <v>47</v>
      </c>
      <c r="G11" s="55">
        <v>2</v>
      </c>
      <c r="H11" s="55">
        <v>2</v>
      </c>
      <c r="I11" s="55">
        <v>2</v>
      </c>
      <c r="J11" s="55">
        <v>1</v>
      </c>
      <c r="K11" s="55">
        <v>4</v>
      </c>
      <c r="L11" s="55"/>
      <c r="M11" s="55">
        <v>2</v>
      </c>
      <c r="N11" s="55"/>
      <c r="O11" s="55">
        <v>2</v>
      </c>
      <c r="P11" s="55"/>
      <c r="Q11" s="55">
        <f>SUM(G11,I11,K11,M11,O11)</f>
        <v>12</v>
      </c>
      <c r="R11" s="55">
        <f>SUM(H11,J11,L11,N11,P11)</f>
        <v>3</v>
      </c>
      <c r="S11" s="55">
        <f>SUM(Q11:R11)</f>
        <v>15</v>
      </c>
    </row>
    <row r="12" spans="3:19" s="54" customFormat="1" ht="18" customHeight="1">
      <c r="C12" s="55">
        <f>RANK(R12,$R$4:$R$60)</f>
        <v>6</v>
      </c>
      <c r="D12" s="55"/>
      <c r="E12" s="57" t="s">
        <v>104</v>
      </c>
      <c r="F12" s="55" t="s">
        <v>7</v>
      </c>
      <c r="G12" s="55">
        <v>2</v>
      </c>
      <c r="H12" s="55">
        <v>1</v>
      </c>
      <c r="I12" s="55"/>
      <c r="J12" s="55"/>
      <c r="K12" s="55"/>
      <c r="L12" s="55">
        <v>1</v>
      </c>
      <c r="M12" s="55"/>
      <c r="N12" s="55"/>
      <c r="O12" s="55">
        <v>1</v>
      </c>
      <c r="P12" s="55">
        <v>1</v>
      </c>
      <c r="Q12" s="55">
        <f>SUM(G12,I12,K12,M12,O12)</f>
        <v>3</v>
      </c>
      <c r="R12" s="55">
        <f>SUM(H12,J12,L12,N12,P12)</f>
        <v>3</v>
      </c>
      <c r="S12" s="55">
        <f>SUM(Q12:R12)</f>
        <v>6</v>
      </c>
    </row>
    <row r="13" spans="3:19" s="54" customFormat="1" ht="18" customHeight="1">
      <c r="C13" s="55">
        <f>RANK(R13,$R$4:$R$60)</f>
        <v>6</v>
      </c>
      <c r="D13" s="55"/>
      <c r="E13" s="57" t="s">
        <v>102</v>
      </c>
      <c r="F13" s="55" t="s">
        <v>7</v>
      </c>
      <c r="G13" s="55">
        <v>2</v>
      </c>
      <c r="H13" s="55">
        <v>2</v>
      </c>
      <c r="I13" s="55"/>
      <c r="J13" s="55"/>
      <c r="K13" s="55">
        <v>4</v>
      </c>
      <c r="L13" s="55">
        <v>1</v>
      </c>
      <c r="M13" s="55">
        <v>1</v>
      </c>
      <c r="N13" s="55"/>
      <c r="O13" s="55">
        <v>2</v>
      </c>
      <c r="P13" s="55"/>
      <c r="Q13" s="55">
        <f>SUM(G13,I13,K13,M13,O13)</f>
        <v>9</v>
      </c>
      <c r="R13" s="55">
        <f>SUM(H13,J13,L13,N13,P13)</f>
        <v>3</v>
      </c>
      <c r="S13" s="55">
        <f>SUM(Q13:R13)</f>
        <v>12</v>
      </c>
    </row>
    <row r="14" spans="3:19" s="54" customFormat="1" ht="18" customHeight="1">
      <c r="C14" s="55">
        <f>RANK(R14,$R$4:$R$60)</f>
        <v>6</v>
      </c>
      <c r="D14" s="55"/>
      <c r="E14" s="57" t="s">
        <v>126</v>
      </c>
      <c r="F14" s="55" t="s">
        <v>78</v>
      </c>
      <c r="G14" s="55">
        <v>3</v>
      </c>
      <c r="H14" s="55">
        <v>1</v>
      </c>
      <c r="I14" s="55">
        <v>1</v>
      </c>
      <c r="J14" s="55">
        <v>1</v>
      </c>
      <c r="K14" s="55">
        <v>3</v>
      </c>
      <c r="L14" s="55"/>
      <c r="M14" s="55">
        <v>4</v>
      </c>
      <c r="N14" s="55">
        <v>1</v>
      </c>
      <c r="O14" s="55">
        <v>1</v>
      </c>
      <c r="P14" s="55"/>
      <c r="Q14" s="55">
        <f>SUM(G14,I14,K14,M14,O14)</f>
        <v>12</v>
      </c>
      <c r="R14" s="55">
        <f>SUM(H14,J14,L14,N14,P14)</f>
        <v>3</v>
      </c>
      <c r="S14" s="55">
        <f>SUM(Q14:R14)</f>
        <v>15</v>
      </c>
    </row>
    <row r="15" spans="3:19" s="54" customFormat="1" ht="18" customHeight="1">
      <c r="C15" s="55">
        <f>RANK(R15,$R$4:$R$60)</f>
        <v>6</v>
      </c>
      <c r="D15" s="55"/>
      <c r="E15" s="54" t="s">
        <v>125</v>
      </c>
      <c r="F15" s="55" t="s">
        <v>78</v>
      </c>
      <c r="G15" s="55">
        <v>1</v>
      </c>
      <c r="H15" s="55">
        <v>2</v>
      </c>
      <c r="I15" s="55"/>
      <c r="J15" s="55"/>
      <c r="K15" s="55">
        <v>1</v>
      </c>
      <c r="L15" s="55">
        <v>1</v>
      </c>
      <c r="M15" s="55"/>
      <c r="N15" s="55"/>
      <c r="O15" s="55"/>
      <c r="P15" s="55"/>
      <c r="Q15" s="55">
        <f>SUM(G15,I15,K15,M15,O15)</f>
        <v>2</v>
      </c>
      <c r="R15" s="55">
        <f>SUM(H15,J15,L15,N15,P15)</f>
        <v>3</v>
      </c>
      <c r="S15" s="55">
        <f>SUM(Q15:R15)</f>
        <v>5</v>
      </c>
    </row>
    <row r="16" spans="3:19" s="54" customFormat="1" ht="18" customHeight="1">
      <c r="C16" s="55">
        <f>RANK(R16,$R$4:$R$60)</f>
        <v>6</v>
      </c>
      <c r="D16" s="55"/>
      <c r="E16" s="56" t="s">
        <v>116</v>
      </c>
      <c r="F16" s="55" t="s">
        <v>47</v>
      </c>
      <c r="G16" s="55">
        <v>2</v>
      </c>
      <c r="H16" s="55"/>
      <c r="I16" s="55">
        <v>1</v>
      </c>
      <c r="J16" s="55">
        <v>3</v>
      </c>
      <c r="K16" s="55"/>
      <c r="L16" s="55"/>
      <c r="M16" s="55"/>
      <c r="N16" s="55"/>
      <c r="O16" s="55"/>
      <c r="P16" s="55"/>
      <c r="Q16" s="55">
        <f>SUM(G16,I16,K16,M16,O16)</f>
        <v>3</v>
      </c>
      <c r="R16" s="55">
        <f>SUM(H16,J16,L16,N16,P16)</f>
        <v>3</v>
      </c>
      <c r="S16" s="55">
        <f>SUM(Q16:R16)</f>
        <v>6</v>
      </c>
    </row>
    <row r="17" spans="3:19" s="54" customFormat="1" ht="18" customHeight="1">
      <c r="C17" s="55">
        <f>RANK(R17,$R$4:$R$60)</f>
        <v>14</v>
      </c>
      <c r="D17" s="55"/>
      <c r="E17" s="57" t="s">
        <v>127</v>
      </c>
      <c r="F17" s="55" t="s">
        <v>78</v>
      </c>
      <c r="G17" s="55"/>
      <c r="H17" s="55"/>
      <c r="I17" s="55">
        <v>1</v>
      </c>
      <c r="J17" s="55"/>
      <c r="K17" s="55"/>
      <c r="L17" s="55">
        <v>1</v>
      </c>
      <c r="M17" s="55"/>
      <c r="N17" s="55">
        <v>1</v>
      </c>
      <c r="O17" s="55"/>
      <c r="P17" s="55"/>
      <c r="Q17" s="55">
        <f>SUM(G17,I17,K17,M17,O17)</f>
        <v>1</v>
      </c>
      <c r="R17" s="55">
        <f>SUM(H17,J17,L17,N17,P17)</f>
        <v>2</v>
      </c>
      <c r="S17" s="55">
        <f>SUM(Q17:R17)</f>
        <v>3</v>
      </c>
    </row>
    <row r="18" spans="3:19" s="54" customFormat="1" ht="18" customHeight="1">
      <c r="C18" s="55">
        <f>RANK(R18,$R$4:$R$60)</f>
        <v>15</v>
      </c>
      <c r="D18" s="55"/>
      <c r="E18" s="57" t="s">
        <v>95</v>
      </c>
      <c r="F18" s="55" t="s">
        <v>51</v>
      </c>
      <c r="G18" s="55"/>
      <c r="H18" s="55"/>
      <c r="I18" s="55"/>
      <c r="J18" s="55">
        <v>1</v>
      </c>
      <c r="K18" s="55"/>
      <c r="L18" s="55"/>
      <c r="M18" s="55"/>
      <c r="N18" s="55"/>
      <c r="O18" s="55"/>
      <c r="P18" s="55"/>
      <c r="Q18" s="55">
        <f>SUM(G18,I18,K18,M18,O18)</f>
        <v>0</v>
      </c>
      <c r="R18" s="55">
        <f>SUM(H18,J18,L18,N18,P18)</f>
        <v>1</v>
      </c>
      <c r="S18" s="55">
        <f>SUM(Q18:R18)</f>
        <v>1</v>
      </c>
    </row>
    <row r="19" spans="3:19" s="54" customFormat="1" ht="18" customHeight="1">
      <c r="C19" s="55">
        <f>RANK(R19,$R$4:$R$60)</f>
        <v>15</v>
      </c>
      <c r="D19" s="55"/>
      <c r="E19" s="57" t="s">
        <v>133</v>
      </c>
      <c r="F19" s="55" t="s">
        <v>78</v>
      </c>
      <c r="G19" s="55"/>
      <c r="H19" s="55"/>
      <c r="I19" s="55"/>
      <c r="J19" s="55"/>
      <c r="K19" s="55"/>
      <c r="L19" s="55"/>
      <c r="M19" s="55">
        <v>1</v>
      </c>
      <c r="N19" s="55">
        <v>1</v>
      </c>
      <c r="O19" s="55"/>
      <c r="P19" s="55"/>
      <c r="Q19" s="55">
        <f>SUM(G19,I19,K19,M19,O19)</f>
        <v>1</v>
      </c>
      <c r="R19" s="55">
        <f>SUM(H19,J19,L19,N19,P19)</f>
        <v>1</v>
      </c>
      <c r="S19" s="55">
        <f>SUM(Q19:R19)</f>
        <v>2</v>
      </c>
    </row>
    <row r="20" spans="3:19" s="54" customFormat="1" ht="18" customHeight="1">
      <c r="C20" s="55">
        <f>RANK(R20,$R$4:$R$60)</f>
        <v>15</v>
      </c>
      <c r="D20" s="55"/>
      <c r="E20" s="57" t="s">
        <v>83</v>
      </c>
      <c r="F20" s="55" t="s">
        <v>49</v>
      </c>
      <c r="G20" s="55"/>
      <c r="H20" s="55"/>
      <c r="I20" s="55"/>
      <c r="J20" s="55"/>
      <c r="K20" s="55"/>
      <c r="L20" s="55"/>
      <c r="M20" s="55"/>
      <c r="N20" s="55">
        <v>1</v>
      </c>
      <c r="O20" s="55"/>
      <c r="P20" s="55"/>
      <c r="Q20" s="55">
        <f>SUM(G20,I20,K20,M20,O20)</f>
        <v>0</v>
      </c>
      <c r="R20" s="55">
        <f>SUM(H20,J20,L20,N20,P20)</f>
        <v>1</v>
      </c>
      <c r="S20" s="55">
        <f>SUM(Q20:R20)</f>
        <v>1</v>
      </c>
    </row>
    <row r="21" spans="3:19" s="54" customFormat="1" ht="18" customHeight="1">
      <c r="C21" s="55">
        <f>RANK(R21,$R$4:$R$60)</f>
        <v>15</v>
      </c>
      <c r="D21" s="55"/>
      <c r="E21" s="57" t="s">
        <v>92</v>
      </c>
      <c r="F21" s="55" t="s">
        <v>51</v>
      </c>
      <c r="G21" s="55">
        <v>1</v>
      </c>
      <c r="H21" s="55"/>
      <c r="I21" s="55"/>
      <c r="J21" s="55"/>
      <c r="K21" s="55"/>
      <c r="L21" s="55">
        <v>1</v>
      </c>
      <c r="M21" s="55"/>
      <c r="N21" s="55"/>
      <c r="O21" s="55">
        <v>1</v>
      </c>
      <c r="P21" s="55"/>
      <c r="Q21" s="55">
        <f>SUM(G21,I21,K21,M21,O21)</f>
        <v>2</v>
      </c>
      <c r="R21" s="55">
        <f>SUM(H21,J21,L21,N21,P21)</f>
        <v>1</v>
      </c>
      <c r="S21" s="55">
        <f>SUM(Q21:R21)</f>
        <v>3</v>
      </c>
    </row>
    <row r="22" spans="3:19" s="54" customFormat="1" ht="18" customHeight="1">
      <c r="C22" s="55">
        <f>RANK(R22,$R$4:$R$60)</f>
        <v>15</v>
      </c>
      <c r="D22" s="55"/>
      <c r="E22" s="57" t="s">
        <v>82</v>
      </c>
      <c r="F22" s="55" t="s">
        <v>49</v>
      </c>
      <c r="G22" s="55"/>
      <c r="H22" s="55"/>
      <c r="I22" s="55"/>
      <c r="J22" s="55"/>
      <c r="K22" s="55">
        <v>1</v>
      </c>
      <c r="L22" s="55"/>
      <c r="M22" s="55"/>
      <c r="N22" s="55">
        <v>1</v>
      </c>
      <c r="O22" s="55"/>
      <c r="P22" s="55"/>
      <c r="Q22" s="55">
        <f>SUM(G22,I22,K22,M22,O22)</f>
        <v>1</v>
      </c>
      <c r="R22" s="55">
        <f>SUM(H22,J22,L22,N22,P22)</f>
        <v>1</v>
      </c>
      <c r="S22" s="55">
        <f>SUM(Q22:R22)</f>
        <v>2</v>
      </c>
    </row>
    <row r="23" spans="3:19" s="54" customFormat="1" ht="18" customHeight="1">
      <c r="C23" s="55">
        <f>RANK(R23,$R$4:$R$60)</f>
        <v>15</v>
      </c>
      <c r="D23" s="55"/>
      <c r="E23" s="56" t="s">
        <v>117</v>
      </c>
      <c r="F23" s="55" t="s">
        <v>47</v>
      </c>
      <c r="G23" s="55"/>
      <c r="H23" s="55"/>
      <c r="I23" s="55">
        <v>1</v>
      </c>
      <c r="J23" s="55"/>
      <c r="K23" s="55">
        <v>2</v>
      </c>
      <c r="L23" s="55">
        <v>1</v>
      </c>
      <c r="M23" s="55"/>
      <c r="N23" s="55"/>
      <c r="O23" s="55"/>
      <c r="P23" s="55"/>
      <c r="Q23" s="55">
        <f>SUM(G23,I23,K23,M23,O23)</f>
        <v>3</v>
      </c>
      <c r="R23" s="55">
        <f>SUM(H23,J23,L23,N23,P23)</f>
        <v>1</v>
      </c>
      <c r="S23" s="55">
        <f>SUM(Q23:R23)</f>
        <v>4</v>
      </c>
    </row>
    <row r="24" spans="3:19" s="54" customFormat="1" ht="18" customHeight="1">
      <c r="C24" s="55">
        <f>RANK(R24,$R$4:$R$60)</f>
        <v>15</v>
      </c>
      <c r="D24" s="55"/>
      <c r="E24" s="57" t="s">
        <v>100</v>
      </c>
      <c r="F24" s="55" t="s">
        <v>7</v>
      </c>
      <c r="G24" s="55"/>
      <c r="H24" s="55"/>
      <c r="I24" s="55"/>
      <c r="J24" s="55"/>
      <c r="K24" s="55">
        <v>3</v>
      </c>
      <c r="L24" s="55">
        <v>1</v>
      </c>
      <c r="M24" s="55"/>
      <c r="N24" s="55"/>
      <c r="O24" s="55">
        <v>1</v>
      </c>
      <c r="P24" s="55"/>
      <c r="Q24" s="55">
        <f>SUM(G24,I24,K24,M24,O24)</f>
        <v>4</v>
      </c>
      <c r="R24" s="55">
        <f>SUM(H24,J24,L24,N24,P24)</f>
        <v>1</v>
      </c>
      <c r="S24" s="55">
        <f>SUM(Q24:R24)</f>
        <v>5</v>
      </c>
    </row>
    <row r="25" spans="3:19" s="54" customFormat="1" ht="18" customHeight="1">
      <c r="C25" s="55">
        <f>RANK(R25,$R$4:$R$60)</f>
        <v>15</v>
      </c>
      <c r="D25" s="55"/>
      <c r="E25" s="57" t="s">
        <v>108</v>
      </c>
      <c r="F25" s="55" t="s">
        <v>48</v>
      </c>
      <c r="G25" s="55"/>
      <c r="H25" s="55"/>
      <c r="I25" s="55"/>
      <c r="J25" s="55">
        <v>1</v>
      </c>
      <c r="K25" s="55"/>
      <c r="L25" s="55"/>
      <c r="M25" s="55"/>
      <c r="N25" s="55"/>
      <c r="O25" s="55"/>
      <c r="P25" s="55"/>
      <c r="Q25" s="55">
        <f>SUM(G25,I25,K25,M25,O25)</f>
        <v>0</v>
      </c>
      <c r="R25" s="55">
        <f>SUM(H25,J25,L25,N25,P25)</f>
        <v>1</v>
      </c>
      <c r="S25" s="55">
        <f>SUM(Q25:R25)</f>
        <v>1</v>
      </c>
    </row>
    <row r="26" spans="3:19" s="54" customFormat="1" ht="18" customHeight="1">
      <c r="C26" s="55">
        <f>RANK(R26,$R$4:$R$60)</f>
        <v>15</v>
      </c>
      <c r="D26" s="55"/>
      <c r="E26" s="57" t="s">
        <v>99</v>
      </c>
      <c r="F26" s="55" t="s">
        <v>7</v>
      </c>
      <c r="G26" s="55"/>
      <c r="H26" s="55"/>
      <c r="I26" s="55"/>
      <c r="J26" s="55"/>
      <c r="K26" s="55"/>
      <c r="L26" s="55"/>
      <c r="M26" s="55"/>
      <c r="N26" s="55">
        <v>1</v>
      </c>
      <c r="O26" s="55"/>
      <c r="P26" s="55"/>
      <c r="Q26" s="55">
        <f>SUM(G26,I26,K26,M26,O26)</f>
        <v>0</v>
      </c>
      <c r="R26" s="55">
        <f>SUM(H26,J26,L26,N26,P26)</f>
        <v>1</v>
      </c>
      <c r="S26" s="55">
        <f>SUM(Q26:R26)</f>
        <v>1</v>
      </c>
    </row>
    <row r="27" spans="3:19" s="54" customFormat="1" ht="18" customHeight="1">
      <c r="C27" s="55">
        <f>RANK(R27,$R$4:$R$60)</f>
        <v>24</v>
      </c>
      <c r="D27" s="55"/>
      <c r="E27" s="57" t="s">
        <v>96</v>
      </c>
      <c r="F27" s="55" t="s">
        <v>51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>
        <f>SUM(G27,I27,K27,M27,O27)</f>
        <v>0</v>
      </c>
      <c r="R27" s="55">
        <f>SUM(H27,J27,L27,N27,P27)</f>
        <v>0</v>
      </c>
      <c r="S27" s="55">
        <f>SUM(Q27:R27)</f>
        <v>0</v>
      </c>
    </row>
    <row r="28" spans="3:19" s="54" customFormat="1" ht="18" customHeight="1">
      <c r="C28" s="55">
        <f>RANK(R28,$R$4:$R$60)</f>
        <v>24</v>
      </c>
      <c r="D28" s="55"/>
      <c r="E28" s="57" t="s">
        <v>115</v>
      </c>
      <c r="F28" s="55" t="s">
        <v>48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>
        <f>SUM(G28,I28,K28,M28,O28)</f>
        <v>0</v>
      </c>
      <c r="R28" s="55">
        <f>SUM(H28,J28,L28,N28,P28)</f>
        <v>0</v>
      </c>
      <c r="S28" s="55">
        <f>SUM(Q28:R28)</f>
        <v>0</v>
      </c>
    </row>
    <row r="29" spans="3:19" s="54" customFormat="1" ht="18" customHeight="1">
      <c r="C29" s="55">
        <f>RANK(R29,$R$4:$R$60)</f>
        <v>24</v>
      </c>
      <c r="D29" s="55"/>
      <c r="E29" s="57" t="s">
        <v>135</v>
      </c>
      <c r="F29" s="55"/>
      <c r="G29" s="55"/>
      <c r="H29" s="55"/>
      <c r="I29" s="55"/>
      <c r="J29" s="55"/>
      <c r="K29" s="55">
        <v>1</v>
      </c>
      <c r="L29" s="55"/>
      <c r="M29" s="55"/>
      <c r="N29" s="55"/>
      <c r="O29" s="55"/>
      <c r="P29" s="55"/>
      <c r="Q29" s="55">
        <f>SUM(G29,I29,K29,M29,O29)</f>
        <v>1</v>
      </c>
      <c r="R29" s="55">
        <f>SUM(H29,J29,L29,N29,P29)</f>
        <v>0</v>
      </c>
      <c r="S29" s="55">
        <f>SUM(Q29:R29)</f>
        <v>1</v>
      </c>
    </row>
    <row r="30" spans="3:19" s="54" customFormat="1" ht="18" customHeight="1">
      <c r="C30" s="55">
        <f>RANK(R30,$R$4:$R$60)</f>
        <v>24</v>
      </c>
      <c r="D30" s="55"/>
      <c r="E30" s="57" t="s">
        <v>106</v>
      </c>
      <c r="F30" s="55" t="s">
        <v>7</v>
      </c>
      <c r="G30" s="55"/>
      <c r="H30" s="55"/>
      <c r="I30" s="55"/>
      <c r="J30" s="55"/>
      <c r="K30" s="55"/>
      <c r="L30" s="55"/>
      <c r="M30" s="55"/>
      <c r="N30" s="55"/>
      <c r="O30" s="55">
        <v>1</v>
      </c>
      <c r="P30" s="55"/>
      <c r="Q30" s="55">
        <f>SUM(G30,I30,K30,M30,O30)</f>
        <v>1</v>
      </c>
      <c r="R30" s="55">
        <f>SUM(H30,J30,L30,N30,P30)</f>
        <v>0</v>
      </c>
      <c r="S30" s="55">
        <f>SUM(Q30:R30)</f>
        <v>1</v>
      </c>
    </row>
    <row r="31" spans="3:19" s="54" customFormat="1" ht="18" customHeight="1">
      <c r="C31" s="55">
        <f>RANK(R31,$R$4:$R$60)</f>
        <v>24</v>
      </c>
      <c r="D31" s="55"/>
      <c r="E31" s="57" t="s">
        <v>88</v>
      </c>
      <c r="F31" s="55" t="s">
        <v>49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>
        <f>SUM(G31,I31,K31,M31,O31)</f>
        <v>0</v>
      </c>
      <c r="R31" s="55">
        <f>SUM(H31,J31,L31,N31,P31)</f>
        <v>0</v>
      </c>
      <c r="S31" s="55">
        <f>SUM(Q31:R31)</f>
        <v>0</v>
      </c>
    </row>
    <row r="32" spans="3:19" s="54" customFormat="1" ht="18" customHeight="1">
      <c r="C32" s="55">
        <f>RANK(R32,$R$4:$R$60)</f>
        <v>24</v>
      </c>
      <c r="D32" s="55"/>
      <c r="E32" s="56" t="s">
        <v>122</v>
      </c>
      <c r="F32" s="55" t="s">
        <v>47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>
        <f>SUM(G32,I32,K32,M32,O32)</f>
        <v>0</v>
      </c>
      <c r="R32" s="55">
        <f>SUM(H32,J32,L32,N32,P32)</f>
        <v>0</v>
      </c>
      <c r="S32" s="55">
        <f>SUM(Q32:R32)</f>
        <v>0</v>
      </c>
    </row>
    <row r="33" spans="3:19" s="54" customFormat="1" ht="18" customHeight="1">
      <c r="C33" s="55">
        <f>RANK(R33,$R$4:$R$60)</f>
        <v>24</v>
      </c>
      <c r="D33" s="55"/>
      <c r="E33" s="57" t="s">
        <v>94</v>
      </c>
      <c r="F33" s="55" t="s">
        <v>51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>
        <f>SUM(G33,I33,K33,M33,O33)</f>
        <v>0</v>
      </c>
      <c r="R33" s="55">
        <f>SUM(H33,J33,L33,N33,P33)</f>
        <v>0</v>
      </c>
      <c r="S33" s="55">
        <f>SUM(Q33:R33)</f>
        <v>0</v>
      </c>
    </row>
    <row r="34" spans="3:19" s="54" customFormat="1" ht="18" customHeight="1">
      <c r="C34" s="55">
        <f>RANK(R34,$R$4:$R$60)</f>
        <v>24</v>
      </c>
      <c r="D34" s="55"/>
      <c r="E34" s="57" t="s">
        <v>114</v>
      </c>
      <c r="F34" s="55" t="s">
        <v>48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>
        <f>SUM(G34,I34,K34,M34,O34)</f>
        <v>0</v>
      </c>
      <c r="R34" s="55">
        <f>SUM(H34,J34,L34,N34,P34)</f>
        <v>0</v>
      </c>
      <c r="S34" s="55">
        <f>SUM(Q34:R34)</f>
        <v>0</v>
      </c>
    </row>
    <row r="35" spans="3:19" s="54" customFormat="1" ht="18" customHeight="1">
      <c r="C35" s="55">
        <f>RANK(R35,$R$4:$R$60)</f>
        <v>24</v>
      </c>
      <c r="D35" s="55"/>
      <c r="E35" s="57" t="s">
        <v>132</v>
      </c>
      <c r="F35" s="55" t="s">
        <v>78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>
        <f>SUM(G35,I35,K35,M35,O35)</f>
        <v>0</v>
      </c>
      <c r="R35" s="55">
        <f>SUM(H35,J35,L35,N35,P35)</f>
        <v>0</v>
      </c>
      <c r="S35" s="55">
        <f>SUM(Q35:R35)</f>
        <v>0</v>
      </c>
    </row>
    <row r="36" spans="3:19" s="54" customFormat="1" ht="18" customHeight="1">
      <c r="C36" s="55">
        <f>RANK(R36,$R$4:$R$60)</f>
        <v>24</v>
      </c>
      <c r="D36" s="55"/>
      <c r="E36" s="57" t="s">
        <v>105</v>
      </c>
      <c r="F36" s="55" t="s">
        <v>7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>
        <f>SUM(G36,I36,K36,M36,O36)</f>
        <v>0</v>
      </c>
      <c r="R36" s="55">
        <f>SUM(H36,J36,L36,N36,P36)</f>
        <v>0</v>
      </c>
      <c r="S36" s="55">
        <f>SUM(Q36:R36)</f>
        <v>0</v>
      </c>
    </row>
    <row r="37" spans="3:19" s="54" customFormat="1" ht="18" customHeight="1">
      <c r="C37" s="55">
        <f>RANK(R37,$R$4:$R$60)</f>
        <v>24</v>
      </c>
      <c r="D37" s="55"/>
      <c r="E37" s="57" t="s">
        <v>87</v>
      </c>
      <c r="F37" s="55" t="s">
        <v>49</v>
      </c>
      <c r="G37" s="55"/>
      <c r="H37" s="55"/>
      <c r="I37" s="55"/>
      <c r="J37" s="55"/>
      <c r="K37" s="55">
        <v>1</v>
      </c>
      <c r="L37" s="55"/>
      <c r="M37" s="55"/>
      <c r="N37" s="55"/>
      <c r="O37" s="55"/>
      <c r="P37" s="55"/>
      <c r="Q37" s="55">
        <f>SUM(G37,I37,K37,M37,O37)</f>
        <v>1</v>
      </c>
      <c r="R37" s="55">
        <f>SUM(H37,J37,L37,N37,P37)</f>
        <v>0</v>
      </c>
      <c r="S37" s="55">
        <f>SUM(Q37:R37)</f>
        <v>1</v>
      </c>
    </row>
    <row r="38" spans="3:19" s="54" customFormat="1" ht="18" customHeight="1">
      <c r="C38" s="55">
        <f>RANK(R38,$R$4:$R$60)</f>
        <v>24</v>
      </c>
      <c r="D38" s="55"/>
      <c r="E38" s="57" t="s">
        <v>113</v>
      </c>
      <c r="F38" s="55" t="s">
        <v>48</v>
      </c>
      <c r="G38" s="55"/>
      <c r="H38" s="55"/>
      <c r="I38" s="55">
        <v>1</v>
      </c>
      <c r="J38" s="55"/>
      <c r="K38" s="55"/>
      <c r="L38" s="55"/>
      <c r="M38" s="55"/>
      <c r="N38" s="55"/>
      <c r="O38" s="55"/>
      <c r="P38" s="55"/>
      <c r="Q38" s="55">
        <f>SUM(G38,I38,K38,M38,O38)</f>
        <v>1</v>
      </c>
      <c r="R38" s="55">
        <f>SUM(H38,J38,L38,N38,P38)</f>
        <v>0</v>
      </c>
      <c r="S38" s="55">
        <f>SUM(Q38:R38)</f>
        <v>1</v>
      </c>
    </row>
    <row r="39" spans="3:19" s="54" customFormat="1" ht="18" customHeight="1">
      <c r="C39" s="55">
        <f>RANK(R39,$R$4:$R$60)</f>
        <v>24</v>
      </c>
      <c r="D39" s="55"/>
      <c r="E39" s="57" t="s">
        <v>85</v>
      </c>
      <c r="F39" s="55" t="s">
        <v>49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>
        <f>SUM(G39,I39,K39,M39,O39)</f>
        <v>0</v>
      </c>
      <c r="R39" s="55">
        <f>SUM(H39,J39,L39,N39,P39)</f>
        <v>0</v>
      </c>
      <c r="S39" s="55">
        <f>SUM(Q39:R39)</f>
        <v>0</v>
      </c>
    </row>
    <row r="40" spans="3:19" s="54" customFormat="1" ht="18" customHeight="1">
      <c r="C40" s="55">
        <f>RANK(R40,$R$4:$R$60)</f>
        <v>24</v>
      </c>
      <c r="D40" s="55"/>
      <c r="E40" s="57" t="s">
        <v>112</v>
      </c>
      <c r="F40" s="55" t="s">
        <v>48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>
        <f>SUM(G40,I40,K40,M40,O40)</f>
        <v>0</v>
      </c>
      <c r="R40" s="55">
        <f>SUM(H40,J40,L40,N40,P40)</f>
        <v>0</v>
      </c>
      <c r="S40" s="55">
        <f>SUM(Q40:R40)</f>
        <v>0</v>
      </c>
    </row>
    <row r="41" spans="3:19" s="54" customFormat="1" ht="18" customHeight="1">
      <c r="C41" s="55">
        <f>RANK(R41,$R$4:$R$60)</f>
        <v>24</v>
      </c>
      <c r="D41" s="55"/>
      <c r="E41" s="56" t="s">
        <v>120</v>
      </c>
      <c r="F41" s="55" t="s">
        <v>47</v>
      </c>
      <c r="G41" s="55"/>
      <c r="H41" s="55"/>
      <c r="I41" s="55"/>
      <c r="J41" s="55"/>
      <c r="K41" s="55">
        <v>1</v>
      </c>
      <c r="L41" s="55"/>
      <c r="M41" s="55"/>
      <c r="N41" s="55"/>
      <c r="O41" s="55"/>
      <c r="P41" s="55"/>
      <c r="Q41" s="55">
        <f>SUM(G41,I41,K41,M41,O41)</f>
        <v>1</v>
      </c>
      <c r="R41" s="55">
        <f>SUM(H41,J41,L41,N41,P41)</f>
        <v>0</v>
      </c>
      <c r="S41" s="55">
        <f>SUM(Q41:R41)</f>
        <v>1</v>
      </c>
    </row>
    <row r="42" spans="3:19" s="54" customFormat="1" ht="18" customHeight="1">
      <c r="C42" s="55">
        <f>RANK(R42,$R$4:$R$60)</f>
        <v>24</v>
      </c>
      <c r="D42" s="55"/>
      <c r="E42" s="56" t="s">
        <v>119</v>
      </c>
      <c r="F42" s="55" t="s">
        <v>47</v>
      </c>
      <c r="G42" s="55">
        <v>1</v>
      </c>
      <c r="H42" s="55"/>
      <c r="I42" s="55"/>
      <c r="J42" s="55"/>
      <c r="K42" s="55"/>
      <c r="L42" s="55"/>
      <c r="M42" s="55"/>
      <c r="N42" s="55"/>
      <c r="O42" s="55"/>
      <c r="P42" s="55"/>
      <c r="Q42" s="55">
        <f>SUM(G42,I42,K42,M42,O42)</f>
        <v>1</v>
      </c>
      <c r="R42" s="55">
        <f>SUM(H42,J42,L42,N42,P42)</f>
        <v>0</v>
      </c>
      <c r="S42" s="55">
        <f>SUM(Q42:R42)</f>
        <v>1</v>
      </c>
    </row>
    <row r="43" spans="3:19" s="54" customFormat="1" ht="18" customHeight="1">
      <c r="C43" s="55">
        <f>RANK(R43,$R$4:$R$60)</f>
        <v>24</v>
      </c>
      <c r="D43" s="55"/>
      <c r="E43" s="57" t="s">
        <v>84</v>
      </c>
      <c r="F43" s="55" t="s">
        <v>49</v>
      </c>
      <c r="G43" s="55"/>
      <c r="H43" s="55"/>
      <c r="I43" s="55"/>
      <c r="J43" s="55"/>
      <c r="K43" s="55"/>
      <c r="L43" s="55"/>
      <c r="M43" s="55">
        <v>1</v>
      </c>
      <c r="N43" s="55"/>
      <c r="O43" s="55"/>
      <c r="P43" s="55"/>
      <c r="Q43" s="55">
        <f>SUM(G43,I43,K43,M43,O43)</f>
        <v>1</v>
      </c>
      <c r="R43" s="55">
        <f>SUM(H43,J43,L43,N43,P43)</f>
        <v>0</v>
      </c>
      <c r="S43" s="55">
        <f>SUM(Q43:R43)</f>
        <v>1</v>
      </c>
    </row>
    <row r="44" spans="3:19" s="54" customFormat="1" ht="18" customHeight="1">
      <c r="C44" s="55">
        <f>RANK(R44,$R$4:$R$60)</f>
        <v>24</v>
      </c>
      <c r="D44" s="55"/>
      <c r="E44" s="57" t="s">
        <v>93</v>
      </c>
      <c r="F44" s="55" t="s">
        <v>51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>
        <f>SUM(G44,I44,K44,M44,O44)</f>
        <v>0</v>
      </c>
      <c r="R44" s="55">
        <f>SUM(H44,J44,L44,N44,P44)</f>
        <v>0</v>
      </c>
      <c r="S44" s="55">
        <f>SUM(Q44:R44)</f>
        <v>0</v>
      </c>
    </row>
    <row r="45" spans="3:19" s="54" customFormat="1" ht="18" customHeight="1">
      <c r="C45" s="55">
        <f>RANK(R45,$R$4:$R$60)</f>
        <v>24</v>
      </c>
      <c r="D45" s="55"/>
      <c r="E45" s="57" t="s">
        <v>111</v>
      </c>
      <c r="F45" s="55" t="s">
        <v>48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>
        <f>SUM(G45,I45,K45,M45,O45)</f>
        <v>0</v>
      </c>
      <c r="R45" s="55">
        <f>SUM(H45,J45,L45,N45,P45)</f>
        <v>0</v>
      </c>
      <c r="S45" s="55">
        <f>SUM(Q45:R45)</f>
        <v>0</v>
      </c>
    </row>
    <row r="46" spans="3:19" s="54" customFormat="1" ht="18" customHeight="1">
      <c r="C46" s="55">
        <f>RANK(R46,$R$4:$R$60)</f>
        <v>24</v>
      </c>
      <c r="D46" s="55"/>
      <c r="E46" s="57" t="s">
        <v>103</v>
      </c>
      <c r="F46" s="55" t="s">
        <v>7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>
        <f>SUM(G46,I46,K46,M46,O46)</f>
        <v>0</v>
      </c>
      <c r="R46" s="55">
        <f>SUM(H46,J46,L46,N46,P46)</f>
        <v>0</v>
      </c>
      <c r="S46" s="55">
        <f>SUM(Q46:R46)</f>
        <v>0</v>
      </c>
    </row>
    <row r="47" spans="3:19" s="54" customFormat="1" ht="18" customHeight="1">
      <c r="C47" s="55">
        <f>RANK(R47,$R$4:$R$60)</f>
        <v>24</v>
      </c>
      <c r="D47" s="55"/>
      <c r="E47" s="57" t="s">
        <v>98</v>
      </c>
      <c r="F47" s="55" t="s">
        <v>49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>
        <f>SUM(G47,I47,K47,M47,O47)</f>
        <v>0</v>
      </c>
      <c r="R47" s="55">
        <f>SUM(H47,J47,L47,N47,P47)</f>
        <v>0</v>
      </c>
      <c r="S47" s="55">
        <f>SUM(Q47:R47)</f>
        <v>0</v>
      </c>
    </row>
    <row r="48" spans="3:19" s="54" customFormat="1" ht="18" customHeight="1">
      <c r="C48" s="55">
        <f>RANK(R48,$R$4:$R$60)</f>
        <v>24</v>
      </c>
      <c r="D48" s="55"/>
      <c r="E48" s="57" t="s">
        <v>97</v>
      </c>
      <c r="F48" s="55" t="s">
        <v>49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>
        <f>SUM(G48,I48,K48,M48,O48)</f>
        <v>0</v>
      </c>
      <c r="R48" s="55">
        <f>SUM(H48,J48,L48,N48,P48)</f>
        <v>0</v>
      </c>
      <c r="S48" s="55">
        <f>SUM(Q48:R48)</f>
        <v>0</v>
      </c>
    </row>
    <row r="49" spans="3:19" s="54" customFormat="1" ht="18" customHeight="1">
      <c r="C49" s="55">
        <f>RANK(R49,$R$4:$R$60)</f>
        <v>24</v>
      </c>
      <c r="D49" s="55"/>
      <c r="E49" s="57" t="s">
        <v>110</v>
      </c>
      <c r="F49" s="55" t="s">
        <v>48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>
        <f>SUM(G49,I49,K49,M49,O49)</f>
        <v>0</v>
      </c>
      <c r="R49" s="55">
        <f>SUM(H49,J49,L49,N49,P49)</f>
        <v>0</v>
      </c>
      <c r="S49" s="55">
        <f>SUM(Q49:R49)</f>
        <v>0</v>
      </c>
    </row>
    <row r="50" spans="3:19" s="54" customFormat="1" ht="18" customHeight="1">
      <c r="C50" s="55">
        <f>RANK(R50,$R$4:$R$60)</f>
        <v>24</v>
      </c>
      <c r="D50" s="55"/>
      <c r="E50" s="57" t="s">
        <v>109</v>
      </c>
      <c r="F50" s="55" t="s">
        <v>48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>
        <f>SUM(G50,I50,K50,M50,O50)</f>
        <v>0</v>
      </c>
      <c r="R50" s="55">
        <f>SUM(H50,J50,L50,N50,P50)</f>
        <v>0</v>
      </c>
      <c r="S50" s="55">
        <f>SUM(Q50:R50)</f>
        <v>0</v>
      </c>
    </row>
    <row r="51" spans="3:19" s="54" customFormat="1" ht="18" customHeight="1">
      <c r="C51" s="55">
        <f>RANK(R51,$R$4:$R$60)</f>
        <v>24</v>
      </c>
      <c r="D51" s="55"/>
      <c r="E51" s="57" t="s">
        <v>101</v>
      </c>
      <c r="F51" s="55" t="s">
        <v>7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>
        <f>SUM(G51,I51,K51,M51,O51)</f>
        <v>0</v>
      </c>
      <c r="R51" s="55">
        <f>SUM(H51,J51,L51,N51,P51)</f>
        <v>0</v>
      </c>
      <c r="S51" s="55">
        <f>SUM(Q51:R51)</f>
        <v>0</v>
      </c>
    </row>
    <row r="52" spans="3:19" s="54" customFormat="1" ht="18" customHeight="1">
      <c r="C52" s="55">
        <f>RANK(R52,$R$4:$R$60)</f>
        <v>24</v>
      </c>
      <c r="D52" s="55"/>
      <c r="E52" s="57" t="s">
        <v>91</v>
      </c>
      <c r="F52" s="55" t="s">
        <v>51</v>
      </c>
      <c r="G52" s="55"/>
      <c r="H52" s="55"/>
      <c r="I52" s="55"/>
      <c r="J52" s="55"/>
      <c r="K52" s="55">
        <v>1</v>
      </c>
      <c r="L52" s="55"/>
      <c r="M52" s="55"/>
      <c r="N52" s="55"/>
      <c r="O52" s="55"/>
      <c r="P52" s="55"/>
      <c r="Q52" s="55">
        <f>SUM(G52,I52,K52,M52,O52)</f>
        <v>1</v>
      </c>
      <c r="R52" s="55">
        <f>SUM(H52,J52,L52,N52,P52)</f>
        <v>0</v>
      </c>
      <c r="S52" s="55">
        <f>SUM(Q52:R52)</f>
        <v>1</v>
      </c>
    </row>
    <row r="53" spans="3:19" s="54" customFormat="1" ht="18" customHeight="1">
      <c r="C53" s="55">
        <f>RANK(R53,$R$4:$R$60)</f>
        <v>24</v>
      </c>
      <c r="D53" s="55"/>
      <c r="E53" s="59" t="s">
        <v>129</v>
      </c>
      <c r="F53" s="55" t="s">
        <v>78</v>
      </c>
      <c r="G53" s="55">
        <v>3</v>
      </c>
      <c r="H53" s="55"/>
      <c r="I53" s="55"/>
      <c r="J53" s="55"/>
      <c r="K53" s="55"/>
      <c r="L53" s="55"/>
      <c r="M53" s="55"/>
      <c r="N53" s="55"/>
      <c r="O53" s="55"/>
      <c r="P53" s="55"/>
      <c r="Q53" s="55">
        <f>SUM(G53,I53,K53,M53,O53)</f>
        <v>3</v>
      </c>
      <c r="R53" s="55">
        <f>SUM(H53,J53,L53,N53,P53)</f>
        <v>0</v>
      </c>
      <c r="S53" s="55">
        <f>SUM(Q53:R53)</f>
        <v>3</v>
      </c>
    </row>
    <row r="54" spans="3:19" s="54" customFormat="1" ht="18" customHeight="1">
      <c r="C54" s="55">
        <f>RANK(R54,$R$4:$R$60)</f>
        <v>24</v>
      </c>
      <c r="D54" s="55"/>
      <c r="E54" s="57" t="s">
        <v>128</v>
      </c>
      <c r="F54" s="55" t="s">
        <v>78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>
        <f>SUM(G54,I54,K54,M54,O54)</f>
        <v>0</v>
      </c>
      <c r="R54" s="55">
        <f>SUM(H54,J54,L54,N54,P54)</f>
        <v>0</v>
      </c>
      <c r="S54" s="55">
        <f>SUM(Q54:R54)</f>
        <v>0</v>
      </c>
    </row>
    <row r="55" spans="3:19" s="54" customFormat="1" ht="18" customHeight="1">
      <c r="C55" s="55">
        <f>RANK(R55,$R$4:$R$60)</f>
        <v>24</v>
      </c>
      <c r="D55" s="55"/>
      <c r="E55" s="57" t="s">
        <v>81</v>
      </c>
      <c r="F55" s="55" t="s">
        <v>49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>
        <f>SUM(G55,I55,K55,M55,O55)</f>
        <v>0</v>
      </c>
      <c r="R55" s="55">
        <f>SUM(H55,J55,L55,N55,P55)</f>
        <v>0</v>
      </c>
      <c r="S55" s="55">
        <f>SUM(Q55:R55)</f>
        <v>0</v>
      </c>
    </row>
    <row r="56" spans="3:19" s="54" customFormat="1" ht="18" customHeight="1">
      <c r="C56" s="55">
        <f>RANK(R56,$R$4:$R$60)</f>
        <v>24</v>
      </c>
      <c r="D56" s="55"/>
      <c r="E56" s="57" t="s">
        <v>80</v>
      </c>
      <c r="F56" s="55" t="s">
        <v>49</v>
      </c>
      <c r="G56" s="55"/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>
        <f>SUM(G56,I56,K56,M56,O56)</f>
        <v>1</v>
      </c>
      <c r="R56" s="55">
        <f>SUM(H56,J56,L56,N56,P56)</f>
        <v>0</v>
      </c>
      <c r="S56" s="55">
        <f>SUM(Q56:R56)</f>
        <v>1</v>
      </c>
    </row>
    <row r="57" spans="3:19" s="54" customFormat="1" ht="18" customHeight="1">
      <c r="C57" s="55">
        <f>RANK(R57,$R$4:$R$60)</f>
        <v>24</v>
      </c>
      <c r="D57" s="55"/>
      <c r="E57" s="57" t="s">
        <v>79</v>
      </c>
      <c r="F57" s="55" t="s">
        <v>49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>
        <f>SUM(G57,I57,K57,M57,O57)</f>
        <v>0</v>
      </c>
      <c r="R57" s="55">
        <f>SUM(H57,J57,L57,N57,P57)</f>
        <v>0</v>
      </c>
      <c r="S57" s="55">
        <f>SUM(Q57:R57)</f>
        <v>0</v>
      </c>
    </row>
    <row r="58" spans="3:19" s="54" customFormat="1" ht="18" customHeight="1">
      <c r="C58" s="55">
        <f>RANK(R58,$R$4:$R$60)</f>
        <v>24</v>
      </c>
      <c r="D58" s="55"/>
      <c r="E58" s="57" t="s">
        <v>107</v>
      </c>
      <c r="F58" s="55" t="s">
        <v>48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>
        <f>SUM(G58,I58,K58,M58,O58)</f>
        <v>0</v>
      </c>
      <c r="R58" s="55">
        <f>SUM(H58,J58,L58,N58,P58)</f>
        <v>0</v>
      </c>
      <c r="S58" s="55">
        <f>SUM(Q58:R58)</f>
        <v>0</v>
      </c>
    </row>
    <row r="59" spans="3:19" s="54" customFormat="1" ht="18" customHeight="1">
      <c r="C59" s="55">
        <f>RANK(R59,$R$4:$R$60)</f>
        <v>24</v>
      </c>
      <c r="D59" s="55"/>
      <c r="E59" s="57" t="s">
        <v>90</v>
      </c>
      <c r="F59" s="55" t="s">
        <v>51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>
        <f>SUM(G59,I59,K59,M59,O59)</f>
        <v>0</v>
      </c>
      <c r="R59" s="55">
        <f>SUM(H59,J59,L59,N59,P59)</f>
        <v>0</v>
      </c>
      <c r="S59" s="55">
        <f>SUM(Q59:R59)</f>
        <v>0</v>
      </c>
    </row>
    <row r="60" spans="3:19" s="54" customFormat="1" ht="18" customHeight="1">
      <c r="C60" s="55">
        <f>RANK(R60,$R$4:$R$60)</f>
        <v>24</v>
      </c>
      <c r="D60" s="55"/>
      <c r="E60" s="57" t="s">
        <v>89</v>
      </c>
      <c r="F60" s="55" t="s">
        <v>51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>
        <f>SUM(G60,I60,K60,M60,O60)</f>
        <v>0</v>
      </c>
      <c r="R60" s="55">
        <f>SUM(H60,J60,L60,N60,P60)</f>
        <v>0</v>
      </c>
      <c r="S60" s="55">
        <f>SUM(Q60:R60)</f>
        <v>0</v>
      </c>
    </row>
    <row r="61" spans="17:19" ht="12.75">
      <c r="Q61" s="18">
        <f>SUM(Q34:Q60,Q4:Q33)</f>
        <v>94</v>
      </c>
      <c r="R61" s="18">
        <f>SUM(R34:R60,R4:R33)</f>
        <v>69</v>
      </c>
      <c r="S61" s="18">
        <f>SUM(S34:S60,S4:S33)</f>
        <v>163</v>
      </c>
    </row>
  </sheetData>
  <mergeCells count="6">
    <mergeCell ref="Q2:R2"/>
    <mergeCell ref="G2:H2"/>
    <mergeCell ref="I2:J2"/>
    <mergeCell ref="K2:L2"/>
    <mergeCell ref="O2:P2"/>
    <mergeCell ref="M2:N2"/>
  </mergeCells>
  <printOptions/>
  <pageMargins left="0.12" right="0.17" top="0.13" bottom="0.21" header="0.1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61"/>
  <sheetViews>
    <sheetView workbookViewId="0" topLeftCell="B1">
      <pane ySplit="3" topLeftCell="BM4" activePane="bottomLeft" state="frozen"/>
      <selection pane="topLeft" activeCell="B1" sqref="B1"/>
      <selection pane="bottomLeft" activeCell="I8" sqref="I8"/>
    </sheetView>
  </sheetViews>
  <sheetFormatPr defaultColWidth="9.00390625" defaultRowHeight="12.75"/>
  <cols>
    <col min="1" max="1" width="0.875" style="19" hidden="1" customWidth="1"/>
    <col min="2" max="2" width="0.875" style="19" customWidth="1"/>
    <col min="3" max="3" width="3.00390625" style="15" bestFit="1" customWidth="1"/>
    <col min="4" max="4" width="1.37890625" style="15" customWidth="1"/>
    <col min="5" max="5" width="32.00390625" style="19" customWidth="1"/>
    <col min="6" max="6" width="10.875" style="15" customWidth="1"/>
    <col min="7" max="16" width="6.25390625" style="15" customWidth="1"/>
    <col min="17" max="17" width="6.25390625" style="19" customWidth="1"/>
    <col min="18" max="18" width="6.25390625" style="15" customWidth="1"/>
    <col min="19" max="19" width="7.875" style="15" customWidth="1"/>
    <col min="20" max="27" width="0.74609375" style="19" customWidth="1"/>
    <col min="28" max="16384" width="9.125" style="19" customWidth="1"/>
  </cols>
  <sheetData>
    <row r="1" spans="5:6" ht="18">
      <c r="E1" s="13" t="s">
        <v>148</v>
      </c>
      <c r="F1" s="16"/>
    </row>
    <row r="2" spans="3:19" ht="12.75">
      <c r="C2" s="18"/>
      <c r="D2" s="18"/>
      <c r="E2" s="17"/>
      <c r="F2" s="18"/>
      <c r="G2" s="45" t="s">
        <v>28</v>
      </c>
      <c r="H2" s="45"/>
      <c r="I2" s="45" t="s">
        <v>29</v>
      </c>
      <c r="J2" s="45"/>
      <c r="K2" s="45" t="s">
        <v>30</v>
      </c>
      <c r="L2" s="45"/>
      <c r="M2" s="45" t="s">
        <v>31</v>
      </c>
      <c r="N2" s="45"/>
      <c r="O2" s="45" t="s">
        <v>75</v>
      </c>
      <c r="P2" s="45"/>
      <c r="Q2" s="45" t="s">
        <v>33</v>
      </c>
      <c r="R2" s="45"/>
      <c r="S2" s="18" t="s">
        <v>33</v>
      </c>
    </row>
    <row r="3" spans="3:19" ht="12.75">
      <c r="C3" s="18"/>
      <c r="D3" s="18"/>
      <c r="E3" s="17" t="s">
        <v>77</v>
      </c>
      <c r="F3" s="18" t="s">
        <v>76</v>
      </c>
      <c r="G3" s="18" t="s">
        <v>32</v>
      </c>
      <c r="H3" s="18" t="s">
        <v>35</v>
      </c>
      <c r="I3" s="18" t="s">
        <v>32</v>
      </c>
      <c r="J3" s="18" t="s">
        <v>35</v>
      </c>
      <c r="K3" s="18" t="s">
        <v>32</v>
      </c>
      <c r="L3" s="18" t="s">
        <v>35</v>
      </c>
      <c r="M3" s="18" t="s">
        <v>32</v>
      </c>
      <c r="N3" s="18" t="s">
        <v>35</v>
      </c>
      <c r="O3" s="18" t="s">
        <v>32</v>
      </c>
      <c r="P3" s="18" t="s">
        <v>35</v>
      </c>
      <c r="Q3" s="18" t="s">
        <v>32</v>
      </c>
      <c r="R3" s="18" t="s">
        <v>35</v>
      </c>
      <c r="S3" s="20" t="s">
        <v>34</v>
      </c>
    </row>
    <row r="4" spans="3:19" s="21" customFormat="1" ht="18" customHeight="1">
      <c r="C4" s="60">
        <f>RANK(Q4,$Q$4:$Q$60)</f>
        <v>1</v>
      </c>
      <c r="D4" s="60"/>
      <c r="E4" s="61" t="s">
        <v>124</v>
      </c>
      <c r="F4" s="60" t="s">
        <v>47</v>
      </c>
      <c r="G4" s="60">
        <v>3</v>
      </c>
      <c r="H4" s="60">
        <v>1</v>
      </c>
      <c r="I4" s="60">
        <v>4</v>
      </c>
      <c r="J4" s="60">
        <v>1</v>
      </c>
      <c r="K4" s="60">
        <v>3</v>
      </c>
      <c r="L4" s="60">
        <v>1</v>
      </c>
      <c r="M4" s="60">
        <v>2</v>
      </c>
      <c r="N4" s="60"/>
      <c r="O4" s="60"/>
      <c r="P4" s="60"/>
      <c r="Q4" s="60">
        <f>SUM(G4,I4,K4,M4,O4)</f>
        <v>12</v>
      </c>
      <c r="R4" s="60">
        <f>SUM(H4,J4,L4,N4,P4)</f>
        <v>3</v>
      </c>
      <c r="S4" s="60">
        <f>SUM(Q4:R4)</f>
        <v>15</v>
      </c>
    </row>
    <row r="5" spans="3:19" s="21" customFormat="1" ht="18" customHeight="1">
      <c r="C5" s="60">
        <f>RANK(Q5,$Q$4:$Q$60)</f>
        <v>1</v>
      </c>
      <c r="D5" s="60"/>
      <c r="E5" s="61" t="s">
        <v>123</v>
      </c>
      <c r="F5" s="60" t="s">
        <v>47</v>
      </c>
      <c r="G5" s="60">
        <v>2</v>
      </c>
      <c r="H5" s="60">
        <v>2</v>
      </c>
      <c r="I5" s="60">
        <v>2</v>
      </c>
      <c r="J5" s="60">
        <v>1</v>
      </c>
      <c r="K5" s="60">
        <v>4</v>
      </c>
      <c r="L5" s="60"/>
      <c r="M5" s="60">
        <v>2</v>
      </c>
      <c r="N5" s="60"/>
      <c r="O5" s="60">
        <v>2</v>
      </c>
      <c r="P5" s="60"/>
      <c r="Q5" s="60">
        <f>SUM(G5,I5,K5,M5,O5)</f>
        <v>12</v>
      </c>
      <c r="R5" s="60">
        <f>SUM(H5,J5,L5,N5,P5)</f>
        <v>3</v>
      </c>
      <c r="S5" s="60">
        <f>SUM(Q5:R5)</f>
        <v>15</v>
      </c>
    </row>
    <row r="6" spans="3:19" s="21" customFormat="1" ht="18" customHeight="1">
      <c r="C6" s="60">
        <f>RANK(Q6,$Q$4:$Q$60)</f>
        <v>1</v>
      </c>
      <c r="D6" s="60"/>
      <c r="E6" s="62" t="s">
        <v>126</v>
      </c>
      <c r="F6" s="60" t="s">
        <v>78</v>
      </c>
      <c r="G6" s="60">
        <v>3</v>
      </c>
      <c r="H6" s="60">
        <v>1</v>
      </c>
      <c r="I6" s="60">
        <v>1</v>
      </c>
      <c r="J6" s="60">
        <v>1</v>
      </c>
      <c r="K6" s="60">
        <v>3</v>
      </c>
      <c r="L6" s="60"/>
      <c r="M6" s="60">
        <v>4</v>
      </c>
      <c r="N6" s="60">
        <v>1</v>
      </c>
      <c r="O6" s="60">
        <v>1</v>
      </c>
      <c r="P6" s="60"/>
      <c r="Q6" s="60">
        <f>SUM(G6,I6,K6,M6,O6)</f>
        <v>12</v>
      </c>
      <c r="R6" s="60">
        <f>SUM(H6,J6,L6,N6,P6)</f>
        <v>3</v>
      </c>
      <c r="S6" s="60">
        <f>SUM(Q6:R6)</f>
        <v>15</v>
      </c>
    </row>
    <row r="7" spans="3:19" s="54" customFormat="1" ht="18" customHeight="1">
      <c r="C7" s="55">
        <f>RANK(Q7,$Q$4:$Q$60)</f>
        <v>4</v>
      </c>
      <c r="D7" s="55"/>
      <c r="E7" s="57" t="s">
        <v>102</v>
      </c>
      <c r="F7" s="55" t="s">
        <v>7</v>
      </c>
      <c r="G7" s="55">
        <v>2</v>
      </c>
      <c r="H7" s="55">
        <v>2</v>
      </c>
      <c r="I7" s="55"/>
      <c r="J7" s="55"/>
      <c r="K7" s="55">
        <v>4</v>
      </c>
      <c r="L7" s="55">
        <v>1</v>
      </c>
      <c r="M7" s="55">
        <v>1</v>
      </c>
      <c r="N7" s="55"/>
      <c r="O7" s="55">
        <v>2</v>
      </c>
      <c r="P7" s="55"/>
      <c r="Q7" s="55">
        <f>SUM(G7,I7,K7,M7,O7)</f>
        <v>9</v>
      </c>
      <c r="R7" s="55">
        <f>SUM(H7,J7,L7,N7,P7)</f>
        <v>3</v>
      </c>
      <c r="S7" s="55">
        <f>SUM(Q7:R7)</f>
        <v>12</v>
      </c>
    </row>
    <row r="8" spans="3:19" s="54" customFormat="1" ht="18" customHeight="1">
      <c r="C8" s="55">
        <f>RANK(Q8,$Q$4:$Q$60)</f>
        <v>5</v>
      </c>
      <c r="D8" s="55"/>
      <c r="E8" s="57" t="s">
        <v>130</v>
      </c>
      <c r="F8" s="55" t="s">
        <v>78</v>
      </c>
      <c r="G8" s="55">
        <v>1</v>
      </c>
      <c r="H8" s="55">
        <v>1</v>
      </c>
      <c r="I8" s="55"/>
      <c r="J8" s="55">
        <v>1</v>
      </c>
      <c r="K8" s="55">
        <v>2</v>
      </c>
      <c r="L8" s="55"/>
      <c r="M8" s="55">
        <v>2</v>
      </c>
      <c r="N8" s="55">
        <v>2</v>
      </c>
      <c r="O8" s="55"/>
      <c r="P8" s="55">
        <v>1</v>
      </c>
      <c r="Q8" s="55">
        <f>SUM(G8,I8,K8,M8,O8)</f>
        <v>5</v>
      </c>
      <c r="R8" s="55">
        <f>SUM(H8,J8,L8,N8,P8)</f>
        <v>5</v>
      </c>
      <c r="S8" s="55">
        <f>SUM(Q8:R8)</f>
        <v>10</v>
      </c>
    </row>
    <row r="9" spans="3:19" s="54" customFormat="1" ht="18" customHeight="1">
      <c r="C9" s="55">
        <f>RANK(Q9,$Q$4:$Q$60)</f>
        <v>6</v>
      </c>
      <c r="D9" s="55"/>
      <c r="E9" s="56" t="s">
        <v>118</v>
      </c>
      <c r="F9" s="55" t="s">
        <v>47</v>
      </c>
      <c r="G9" s="55">
        <v>2</v>
      </c>
      <c r="H9" s="55">
        <v>2</v>
      </c>
      <c r="I9" s="55">
        <v>1</v>
      </c>
      <c r="J9" s="55">
        <v>3</v>
      </c>
      <c r="K9" s="55">
        <v>1</v>
      </c>
      <c r="L9" s="55">
        <v>1</v>
      </c>
      <c r="M9" s="55"/>
      <c r="N9" s="55">
        <v>2</v>
      </c>
      <c r="O9" s="55"/>
      <c r="P9" s="55"/>
      <c r="Q9" s="55">
        <f>SUM(G9,I9,K9,M9,O9)</f>
        <v>4</v>
      </c>
      <c r="R9" s="55">
        <f>SUM(H9,J9,L9,N9,P9)</f>
        <v>8</v>
      </c>
      <c r="S9" s="55">
        <f>SUM(Q9:R9)</f>
        <v>12</v>
      </c>
    </row>
    <row r="10" spans="3:19" s="54" customFormat="1" ht="18" customHeight="1">
      <c r="C10" s="55">
        <f>RANK(Q10,$Q$4:$Q$60)</f>
        <v>6</v>
      </c>
      <c r="D10" s="55"/>
      <c r="E10" s="57" t="s">
        <v>100</v>
      </c>
      <c r="F10" s="55" t="s">
        <v>7</v>
      </c>
      <c r="G10" s="55"/>
      <c r="H10" s="55"/>
      <c r="I10" s="55"/>
      <c r="J10" s="55"/>
      <c r="K10" s="55">
        <v>3</v>
      </c>
      <c r="L10" s="55">
        <v>1</v>
      </c>
      <c r="M10" s="55"/>
      <c r="N10" s="55"/>
      <c r="O10" s="55">
        <v>1</v>
      </c>
      <c r="P10" s="55"/>
      <c r="Q10" s="55">
        <f>SUM(G10,I10,K10,M10,O10)</f>
        <v>4</v>
      </c>
      <c r="R10" s="55">
        <f>SUM(H10,J10,L10,N10,P10)</f>
        <v>1</v>
      </c>
      <c r="S10" s="55">
        <f>SUM(Q10:R10)</f>
        <v>5</v>
      </c>
    </row>
    <row r="11" spans="3:19" s="54" customFormat="1" ht="18" customHeight="1">
      <c r="C11" s="55">
        <f>RANK(Q11,$Q$4:$Q$60)</f>
        <v>8</v>
      </c>
      <c r="D11" s="55"/>
      <c r="E11" s="57" t="s">
        <v>86</v>
      </c>
      <c r="F11" s="55" t="s">
        <v>49</v>
      </c>
      <c r="G11" s="55"/>
      <c r="H11" s="55"/>
      <c r="I11" s="55"/>
      <c r="J11" s="55"/>
      <c r="K11" s="55"/>
      <c r="L11" s="55">
        <v>3</v>
      </c>
      <c r="M11" s="55">
        <v>3</v>
      </c>
      <c r="N11" s="55">
        <v>1</v>
      </c>
      <c r="O11" s="55"/>
      <c r="P11" s="55"/>
      <c r="Q11" s="55">
        <f>SUM(G11,I11,K11,M11,O11)</f>
        <v>3</v>
      </c>
      <c r="R11" s="55">
        <f>SUM(H11,J11,L11,N11,P11)</f>
        <v>4</v>
      </c>
      <c r="S11" s="55">
        <f>SUM(Q11:R11)</f>
        <v>7</v>
      </c>
    </row>
    <row r="12" spans="3:19" s="54" customFormat="1" ht="18" customHeight="1">
      <c r="C12" s="55">
        <f>RANK(Q12,$Q$4:$Q$60)</f>
        <v>8</v>
      </c>
      <c r="D12" s="55"/>
      <c r="E12" s="57" t="s">
        <v>104</v>
      </c>
      <c r="F12" s="55" t="s">
        <v>7</v>
      </c>
      <c r="G12" s="55">
        <v>2</v>
      </c>
      <c r="H12" s="55">
        <v>1</v>
      </c>
      <c r="I12" s="55"/>
      <c r="J12" s="55"/>
      <c r="K12" s="55"/>
      <c r="L12" s="55">
        <v>1</v>
      </c>
      <c r="M12" s="55"/>
      <c r="N12" s="55"/>
      <c r="O12" s="55">
        <v>1</v>
      </c>
      <c r="P12" s="55">
        <v>1</v>
      </c>
      <c r="Q12" s="55">
        <f>SUM(G12,I12,K12,M12,O12)</f>
        <v>3</v>
      </c>
      <c r="R12" s="55">
        <f>SUM(H12,J12,L12,N12,P12)</f>
        <v>3</v>
      </c>
      <c r="S12" s="55">
        <f>SUM(Q12:R12)</f>
        <v>6</v>
      </c>
    </row>
    <row r="13" spans="3:19" s="54" customFormat="1" ht="18" customHeight="1">
      <c r="C13" s="55">
        <f>RANK(Q13,$Q$4:$Q$60)</f>
        <v>8</v>
      </c>
      <c r="D13" s="55"/>
      <c r="E13" s="57" t="s">
        <v>129</v>
      </c>
      <c r="F13" s="55" t="s">
        <v>78</v>
      </c>
      <c r="G13" s="55">
        <v>3</v>
      </c>
      <c r="H13" s="55"/>
      <c r="I13" s="55"/>
      <c r="J13" s="55"/>
      <c r="K13" s="55"/>
      <c r="L13" s="55"/>
      <c r="M13" s="55"/>
      <c r="N13" s="55"/>
      <c r="O13" s="55"/>
      <c r="P13" s="55"/>
      <c r="Q13" s="55">
        <f>SUM(G13,I13,K13,M13,O13)</f>
        <v>3</v>
      </c>
      <c r="R13" s="55">
        <f>SUM(H13,J13,L13,N13,P13)</f>
        <v>0</v>
      </c>
      <c r="S13" s="55">
        <f>SUM(Q13:R13)</f>
        <v>3</v>
      </c>
    </row>
    <row r="14" spans="3:19" s="54" customFormat="1" ht="18" customHeight="1">
      <c r="C14" s="55">
        <f>RANK(Q14,$Q$4:$Q$60)</f>
        <v>8</v>
      </c>
      <c r="D14" s="55"/>
      <c r="E14" s="56" t="s">
        <v>117</v>
      </c>
      <c r="F14" s="55" t="s">
        <v>47</v>
      </c>
      <c r="G14" s="55"/>
      <c r="H14" s="55"/>
      <c r="I14" s="55">
        <v>1</v>
      </c>
      <c r="J14" s="55"/>
      <c r="K14" s="55">
        <v>2</v>
      </c>
      <c r="L14" s="55">
        <v>1</v>
      </c>
      <c r="M14" s="55"/>
      <c r="N14" s="55"/>
      <c r="O14" s="55"/>
      <c r="P14" s="55"/>
      <c r="Q14" s="55">
        <f>SUM(G14,I14,K14,M14,O14)</f>
        <v>3</v>
      </c>
      <c r="R14" s="55">
        <f>SUM(H14,J14,L14,N14,P14)</f>
        <v>1</v>
      </c>
      <c r="S14" s="55">
        <f>SUM(Q14:R14)</f>
        <v>4</v>
      </c>
    </row>
    <row r="15" spans="3:19" s="54" customFormat="1" ht="18" customHeight="1">
      <c r="C15" s="55">
        <f>RANK(Q15,$Q$4:$Q$60)</f>
        <v>8</v>
      </c>
      <c r="D15" s="55"/>
      <c r="E15" s="58" t="s">
        <v>116</v>
      </c>
      <c r="F15" s="55" t="s">
        <v>47</v>
      </c>
      <c r="G15" s="55">
        <v>2</v>
      </c>
      <c r="H15" s="55"/>
      <c r="I15" s="55">
        <v>1</v>
      </c>
      <c r="J15" s="55">
        <v>3</v>
      </c>
      <c r="K15" s="55"/>
      <c r="L15" s="55"/>
      <c r="M15" s="55"/>
      <c r="N15" s="55"/>
      <c r="O15" s="55"/>
      <c r="P15" s="55"/>
      <c r="Q15" s="55">
        <f>SUM(G15,I15,K15,M15,O15)</f>
        <v>3</v>
      </c>
      <c r="R15" s="55">
        <f>SUM(H15,J15,L15,N15,P15)</f>
        <v>3</v>
      </c>
      <c r="S15" s="55">
        <f>SUM(Q15:R15)</f>
        <v>6</v>
      </c>
    </row>
    <row r="16" spans="3:19" s="54" customFormat="1" ht="18" customHeight="1">
      <c r="C16" s="55">
        <f>RANK(Q16,$Q$4:$Q$60)</f>
        <v>13</v>
      </c>
      <c r="D16" s="55"/>
      <c r="E16" s="56" t="s">
        <v>121</v>
      </c>
      <c r="F16" s="55" t="s">
        <v>47</v>
      </c>
      <c r="G16" s="55">
        <v>1</v>
      </c>
      <c r="H16" s="55">
        <v>4</v>
      </c>
      <c r="I16" s="55"/>
      <c r="J16" s="55"/>
      <c r="K16" s="55">
        <v>1</v>
      </c>
      <c r="L16" s="55">
        <v>4</v>
      </c>
      <c r="M16" s="55"/>
      <c r="N16" s="55">
        <v>2</v>
      </c>
      <c r="O16" s="55">
        <v>0</v>
      </c>
      <c r="P16" s="55">
        <v>2</v>
      </c>
      <c r="Q16" s="55">
        <f>SUM(G16,I16,K16,M16,O16)</f>
        <v>2</v>
      </c>
      <c r="R16" s="55">
        <f>SUM(H16,J16,L16,N16,P16)</f>
        <v>12</v>
      </c>
      <c r="S16" s="55">
        <f>SUM(Q16:R16)</f>
        <v>14</v>
      </c>
    </row>
    <row r="17" spans="3:19" s="54" customFormat="1" ht="18" customHeight="1">
      <c r="C17" s="55">
        <f>RANK(Q17,$Q$4:$Q$60)</f>
        <v>13</v>
      </c>
      <c r="D17" s="55"/>
      <c r="E17" s="57" t="s">
        <v>131</v>
      </c>
      <c r="F17" s="55" t="s">
        <v>78</v>
      </c>
      <c r="G17" s="55">
        <v>1</v>
      </c>
      <c r="H17" s="55">
        <v>3</v>
      </c>
      <c r="I17" s="55"/>
      <c r="J17" s="55">
        <v>1</v>
      </c>
      <c r="K17" s="55">
        <v>1</v>
      </c>
      <c r="L17" s="55">
        <v>1</v>
      </c>
      <c r="M17" s="55"/>
      <c r="N17" s="55"/>
      <c r="O17" s="55"/>
      <c r="P17" s="55"/>
      <c r="Q17" s="55">
        <f>SUM(G17,I17,K17,M17,O17)</f>
        <v>2</v>
      </c>
      <c r="R17" s="55">
        <f>SUM(H17,J17,L17,N17,P17)</f>
        <v>5</v>
      </c>
      <c r="S17" s="55">
        <f>SUM(Q17:R17)</f>
        <v>7</v>
      </c>
    </row>
    <row r="18" spans="3:19" s="54" customFormat="1" ht="18" customHeight="1">
      <c r="C18" s="55">
        <f>RANK(Q18,$Q$4:$Q$60)</f>
        <v>13</v>
      </c>
      <c r="D18" s="55"/>
      <c r="E18" s="57" t="s">
        <v>92</v>
      </c>
      <c r="F18" s="55" t="s">
        <v>51</v>
      </c>
      <c r="G18" s="55">
        <v>1</v>
      </c>
      <c r="H18" s="55"/>
      <c r="I18" s="55"/>
      <c r="J18" s="55"/>
      <c r="K18" s="55"/>
      <c r="L18" s="55">
        <v>1</v>
      </c>
      <c r="M18" s="55"/>
      <c r="N18" s="55"/>
      <c r="O18" s="55">
        <v>1</v>
      </c>
      <c r="P18" s="55"/>
      <c r="Q18" s="55">
        <f>SUM(G18,I18,K18,M18,O18)</f>
        <v>2</v>
      </c>
      <c r="R18" s="55">
        <f>SUM(H18,J18,L18,N18,P18)</f>
        <v>1</v>
      </c>
      <c r="S18" s="55">
        <f>SUM(Q18:R18)</f>
        <v>3</v>
      </c>
    </row>
    <row r="19" spans="3:19" s="54" customFormat="1" ht="18" customHeight="1">
      <c r="C19" s="55">
        <f>RANK(Q19,$Q$4:$Q$60)</f>
        <v>13</v>
      </c>
      <c r="D19" s="55"/>
      <c r="E19" s="57" t="s">
        <v>125</v>
      </c>
      <c r="F19" s="55" t="s">
        <v>78</v>
      </c>
      <c r="G19" s="55">
        <v>1</v>
      </c>
      <c r="H19" s="55">
        <v>2</v>
      </c>
      <c r="I19" s="55"/>
      <c r="J19" s="55"/>
      <c r="K19" s="55">
        <v>1</v>
      </c>
      <c r="L19" s="55">
        <v>1</v>
      </c>
      <c r="M19" s="55"/>
      <c r="N19" s="55"/>
      <c r="O19" s="55"/>
      <c r="P19" s="55"/>
      <c r="Q19" s="55">
        <f>SUM(G19,I19,K19,M19,O19)</f>
        <v>2</v>
      </c>
      <c r="R19" s="55">
        <f>SUM(H19,J19,L19,N19,P19)</f>
        <v>3</v>
      </c>
      <c r="S19" s="55">
        <f>SUM(Q19:R19)</f>
        <v>5</v>
      </c>
    </row>
    <row r="20" spans="3:19" s="54" customFormat="1" ht="18" customHeight="1">
      <c r="C20" s="55">
        <f>RANK(Q20,$Q$4:$Q$60)</f>
        <v>17</v>
      </c>
      <c r="D20" s="55"/>
      <c r="E20" s="57" t="s">
        <v>135</v>
      </c>
      <c r="F20" s="55"/>
      <c r="G20" s="55"/>
      <c r="H20" s="55"/>
      <c r="I20" s="55"/>
      <c r="J20" s="55"/>
      <c r="K20" s="55">
        <v>1</v>
      </c>
      <c r="L20" s="55"/>
      <c r="M20" s="55"/>
      <c r="N20" s="55"/>
      <c r="O20" s="55"/>
      <c r="P20" s="55"/>
      <c r="Q20" s="55">
        <f>SUM(G20,I20,K20,M20,O20)</f>
        <v>1</v>
      </c>
      <c r="R20" s="55">
        <f>SUM(H20,J20,L20,N20,P20)</f>
        <v>0</v>
      </c>
      <c r="S20" s="55">
        <f>SUM(Q20:R20)</f>
        <v>1</v>
      </c>
    </row>
    <row r="21" spans="3:19" s="54" customFormat="1" ht="18" customHeight="1">
      <c r="C21" s="55">
        <f>RANK(Q21,$Q$4:$Q$60)</f>
        <v>17</v>
      </c>
      <c r="D21" s="55"/>
      <c r="E21" s="57" t="s">
        <v>134</v>
      </c>
      <c r="F21" s="55" t="s">
        <v>78</v>
      </c>
      <c r="G21" s="55"/>
      <c r="H21" s="55"/>
      <c r="I21" s="55">
        <v>1</v>
      </c>
      <c r="J21" s="55"/>
      <c r="K21" s="55"/>
      <c r="L21" s="55">
        <v>1</v>
      </c>
      <c r="M21" s="55"/>
      <c r="N21" s="55">
        <v>2</v>
      </c>
      <c r="O21" s="55"/>
      <c r="P21" s="55"/>
      <c r="Q21" s="55">
        <f>SUM(G21,I21,K21,M21,O21)</f>
        <v>1</v>
      </c>
      <c r="R21" s="55">
        <f>SUM(H21,J21,L21,N21,P21)</f>
        <v>3</v>
      </c>
      <c r="S21" s="55">
        <f>SUM(Q21:R21)</f>
        <v>4</v>
      </c>
    </row>
    <row r="22" spans="3:19" s="54" customFormat="1" ht="18" customHeight="1">
      <c r="C22" s="55">
        <f>RANK(Q22,$Q$4:$Q$60)</f>
        <v>17</v>
      </c>
      <c r="D22" s="55"/>
      <c r="E22" s="57" t="s">
        <v>106</v>
      </c>
      <c r="F22" s="55" t="s">
        <v>7</v>
      </c>
      <c r="G22" s="55"/>
      <c r="H22" s="55"/>
      <c r="I22" s="55"/>
      <c r="J22" s="55"/>
      <c r="K22" s="55"/>
      <c r="L22" s="55"/>
      <c r="M22" s="55"/>
      <c r="N22" s="55"/>
      <c r="O22" s="55">
        <v>1</v>
      </c>
      <c r="P22" s="55"/>
      <c r="Q22" s="55">
        <f>SUM(G22,I22,K22,M22,O22)</f>
        <v>1</v>
      </c>
      <c r="R22" s="55">
        <f>SUM(H22,J22,L22,N22,P22)</f>
        <v>0</v>
      </c>
      <c r="S22" s="55">
        <f>SUM(Q22:R22)</f>
        <v>1</v>
      </c>
    </row>
    <row r="23" spans="3:19" s="54" customFormat="1" ht="18" customHeight="1">
      <c r="C23" s="55">
        <f>RANK(Q23,$Q$4:$Q$60)</f>
        <v>17</v>
      </c>
      <c r="D23" s="55"/>
      <c r="E23" s="57" t="s">
        <v>133</v>
      </c>
      <c r="F23" s="55" t="s">
        <v>78</v>
      </c>
      <c r="G23" s="55"/>
      <c r="H23" s="55"/>
      <c r="I23" s="55"/>
      <c r="J23" s="55"/>
      <c r="K23" s="55"/>
      <c r="L23" s="55"/>
      <c r="M23" s="55">
        <v>1</v>
      </c>
      <c r="N23" s="55">
        <v>1</v>
      </c>
      <c r="O23" s="55"/>
      <c r="P23" s="55"/>
      <c r="Q23" s="55">
        <f>SUM(G23,I23,K23,M23,O23)</f>
        <v>1</v>
      </c>
      <c r="R23" s="55">
        <f>SUM(H23,J23,L23,N23,P23)</f>
        <v>1</v>
      </c>
      <c r="S23" s="55">
        <f>SUM(Q23:R23)</f>
        <v>2</v>
      </c>
    </row>
    <row r="24" spans="3:19" s="54" customFormat="1" ht="18" customHeight="1">
      <c r="C24" s="55">
        <f>RANK(Q24,$Q$4:$Q$60)</f>
        <v>17</v>
      </c>
      <c r="D24" s="55"/>
      <c r="E24" s="57" t="s">
        <v>87</v>
      </c>
      <c r="F24" s="55" t="s">
        <v>49</v>
      </c>
      <c r="G24" s="55"/>
      <c r="H24" s="55"/>
      <c r="I24" s="55"/>
      <c r="J24" s="55"/>
      <c r="K24" s="55">
        <v>1</v>
      </c>
      <c r="L24" s="55"/>
      <c r="M24" s="55"/>
      <c r="N24" s="55"/>
      <c r="O24" s="55"/>
      <c r="P24" s="55"/>
      <c r="Q24" s="55">
        <f>SUM(G24,I24,K24,M24,O24)</f>
        <v>1</v>
      </c>
      <c r="R24" s="55">
        <f>SUM(H24,J24,L24,N24,P24)</f>
        <v>0</v>
      </c>
      <c r="S24" s="55">
        <f>SUM(Q24:R24)</f>
        <v>1</v>
      </c>
    </row>
    <row r="25" spans="3:19" s="54" customFormat="1" ht="18" customHeight="1">
      <c r="C25" s="55">
        <f>RANK(Q25,$Q$4:$Q$60)</f>
        <v>17</v>
      </c>
      <c r="D25" s="55"/>
      <c r="E25" s="57" t="s">
        <v>113</v>
      </c>
      <c r="F25" s="55" t="s">
        <v>48</v>
      </c>
      <c r="G25" s="55"/>
      <c r="H25" s="55"/>
      <c r="I25" s="55">
        <v>1</v>
      </c>
      <c r="J25" s="55"/>
      <c r="K25" s="55"/>
      <c r="L25" s="55"/>
      <c r="M25" s="55"/>
      <c r="N25" s="55"/>
      <c r="O25" s="55"/>
      <c r="P25" s="55"/>
      <c r="Q25" s="55">
        <f>SUM(G25,I25,K25,M25,O25)</f>
        <v>1</v>
      </c>
      <c r="R25" s="55">
        <f>SUM(H25,J25,L25,N25,P25)</f>
        <v>0</v>
      </c>
      <c r="S25" s="55">
        <f>SUM(Q25:R25)</f>
        <v>1</v>
      </c>
    </row>
    <row r="26" spans="3:19" s="54" customFormat="1" ht="18" customHeight="1">
      <c r="C26" s="55">
        <f>RANK(Q26,$Q$4:$Q$60)</f>
        <v>17</v>
      </c>
      <c r="D26" s="55"/>
      <c r="E26" s="56" t="s">
        <v>120</v>
      </c>
      <c r="F26" s="55" t="s">
        <v>47</v>
      </c>
      <c r="G26" s="55"/>
      <c r="H26" s="55"/>
      <c r="I26" s="55"/>
      <c r="J26" s="55"/>
      <c r="K26" s="55">
        <v>1</v>
      </c>
      <c r="L26" s="55"/>
      <c r="M26" s="55"/>
      <c r="N26" s="55"/>
      <c r="O26" s="55"/>
      <c r="P26" s="55"/>
      <c r="Q26" s="55">
        <f>SUM(G26,I26,K26,M26,O26)</f>
        <v>1</v>
      </c>
      <c r="R26" s="55">
        <f>SUM(H26,J26,L26,N26,P26)</f>
        <v>0</v>
      </c>
      <c r="S26" s="55">
        <f>SUM(Q26:R26)</f>
        <v>1</v>
      </c>
    </row>
    <row r="27" spans="3:19" s="54" customFormat="1" ht="18" customHeight="1">
      <c r="C27" s="55">
        <f>RANK(Q27,$Q$4:$Q$60)</f>
        <v>17</v>
      </c>
      <c r="D27" s="55"/>
      <c r="E27" s="56" t="s">
        <v>119</v>
      </c>
      <c r="F27" s="55" t="s">
        <v>47</v>
      </c>
      <c r="G27" s="55">
        <v>1</v>
      </c>
      <c r="H27" s="55"/>
      <c r="I27" s="55"/>
      <c r="J27" s="55"/>
      <c r="K27" s="55"/>
      <c r="L27" s="55"/>
      <c r="M27" s="55"/>
      <c r="N27" s="55"/>
      <c r="O27" s="55"/>
      <c r="P27" s="55"/>
      <c r="Q27" s="55">
        <f>SUM(G27,I27,K27,M27,O27)</f>
        <v>1</v>
      </c>
      <c r="R27" s="55">
        <f>SUM(H27,J27,L27,N27,P27)</f>
        <v>0</v>
      </c>
      <c r="S27" s="55">
        <f>SUM(Q27:R27)</f>
        <v>1</v>
      </c>
    </row>
    <row r="28" spans="3:19" s="54" customFormat="1" ht="18" customHeight="1">
      <c r="C28" s="55">
        <f>RANK(Q28,$Q$4:$Q$60)</f>
        <v>17</v>
      </c>
      <c r="D28" s="55"/>
      <c r="E28" s="57" t="s">
        <v>84</v>
      </c>
      <c r="F28" s="55" t="s">
        <v>49</v>
      </c>
      <c r="G28" s="55"/>
      <c r="H28" s="55"/>
      <c r="I28" s="55"/>
      <c r="J28" s="55"/>
      <c r="K28" s="55"/>
      <c r="L28" s="55"/>
      <c r="M28" s="55">
        <v>1</v>
      </c>
      <c r="N28" s="55"/>
      <c r="O28" s="55"/>
      <c r="P28" s="55"/>
      <c r="Q28" s="55">
        <f>SUM(G28,I28,K28,M28,O28)</f>
        <v>1</v>
      </c>
      <c r="R28" s="55">
        <f>SUM(H28,J28,L28,N28,P28)</f>
        <v>0</v>
      </c>
      <c r="S28" s="55">
        <f>SUM(Q28:R28)</f>
        <v>1</v>
      </c>
    </row>
    <row r="29" spans="3:19" s="54" customFormat="1" ht="18" customHeight="1">
      <c r="C29" s="55">
        <f>RANK(Q29,$Q$4:$Q$60)</f>
        <v>17</v>
      </c>
      <c r="D29" s="55"/>
      <c r="E29" s="57" t="s">
        <v>91</v>
      </c>
      <c r="F29" s="55" t="s">
        <v>51</v>
      </c>
      <c r="G29" s="55"/>
      <c r="H29" s="55"/>
      <c r="I29" s="55"/>
      <c r="J29" s="55"/>
      <c r="K29" s="55">
        <v>1</v>
      </c>
      <c r="L29" s="55"/>
      <c r="M29" s="55"/>
      <c r="N29" s="55"/>
      <c r="O29" s="55"/>
      <c r="P29" s="55"/>
      <c r="Q29" s="55">
        <f>SUM(G29,I29,K29,M29,O29)</f>
        <v>1</v>
      </c>
      <c r="R29" s="55">
        <f>SUM(H29,J29,L29,N29,P29)</f>
        <v>0</v>
      </c>
      <c r="S29" s="55">
        <f>SUM(Q29:R29)</f>
        <v>1</v>
      </c>
    </row>
    <row r="30" spans="3:19" s="54" customFormat="1" ht="18" customHeight="1">
      <c r="C30" s="55">
        <f>RANK(Q30,$Q$4:$Q$60)</f>
        <v>17</v>
      </c>
      <c r="D30" s="55"/>
      <c r="E30" s="57" t="s">
        <v>82</v>
      </c>
      <c r="F30" s="55" t="s">
        <v>49</v>
      </c>
      <c r="G30" s="55"/>
      <c r="H30" s="55"/>
      <c r="I30" s="55"/>
      <c r="J30" s="55"/>
      <c r="K30" s="55">
        <v>1</v>
      </c>
      <c r="L30" s="55"/>
      <c r="M30" s="55"/>
      <c r="N30" s="55">
        <v>1</v>
      </c>
      <c r="O30" s="55"/>
      <c r="P30" s="55"/>
      <c r="Q30" s="55">
        <f>SUM(G30,I30,K30,M30,O30)</f>
        <v>1</v>
      </c>
      <c r="R30" s="55">
        <f>SUM(H30,J30,L30,N30,P30)</f>
        <v>1</v>
      </c>
      <c r="S30" s="55">
        <f>SUM(Q30:R30)</f>
        <v>2</v>
      </c>
    </row>
    <row r="31" spans="3:19" s="54" customFormat="1" ht="18" customHeight="1">
      <c r="C31" s="55">
        <f>RANK(Q31,$Q$4:$Q$60)</f>
        <v>17</v>
      </c>
      <c r="D31" s="55"/>
      <c r="E31" s="57" t="s">
        <v>127</v>
      </c>
      <c r="F31" s="55" t="s">
        <v>78</v>
      </c>
      <c r="G31" s="55"/>
      <c r="H31" s="55"/>
      <c r="I31" s="55">
        <v>1</v>
      </c>
      <c r="J31" s="55"/>
      <c r="K31" s="55"/>
      <c r="L31" s="55">
        <v>1</v>
      </c>
      <c r="M31" s="55"/>
      <c r="N31" s="55">
        <v>1</v>
      </c>
      <c r="O31" s="55"/>
      <c r="P31" s="55"/>
      <c r="Q31" s="55">
        <f>SUM(G31,I31,K31,M31,O31)</f>
        <v>1</v>
      </c>
      <c r="R31" s="55">
        <f>SUM(H31,J31,L31,N31,P31)</f>
        <v>2</v>
      </c>
      <c r="S31" s="55">
        <f>SUM(Q31:R31)</f>
        <v>3</v>
      </c>
    </row>
    <row r="32" spans="3:19" s="54" customFormat="1" ht="18" customHeight="1">
      <c r="C32" s="55">
        <f>RANK(Q32,$Q$4:$Q$60)</f>
        <v>17</v>
      </c>
      <c r="D32" s="55"/>
      <c r="E32" s="57" t="s">
        <v>80</v>
      </c>
      <c r="F32" s="55" t="s">
        <v>49</v>
      </c>
      <c r="G32" s="55"/>
      <c r="H32" s="55"/>
      <c r="I32" s="55"/>
      <c r="J32" s="55"/>
      <c r="K32" s="55">
        <v>1</v>
      </c>
      <c r="L32" s="55"/>
      <c r="M32" s="55"/>
      <c r="N32" s="55"/>
      <c r="O32" s="55"/>
      <c r="P32" s="55"/>
      <c r="Q32" s="55">
        <f>SUM(G32,I32,K32,M32,O32)</f>
        <v>1</v>
      </c>
      <c r="R32" s="55">
        <f>SUM(H32,J32,L32,N32,P32)</f>
        <v>0</v>
      </c>
      <c r="S32" s="55">
        <f>SUM(Q32:R32)</f>
        <v>1</v>
      </c>
    </row>
    <row r="33" spans="3:19" s="54" customFormat="1" ht="18" customHeight="1">
      <c r="C33" s="55">
        <f>RANK(Q33,$Q$4:$Q$60)</f>
        <v>30</v>
      </c>
      <c r="D33" s="55"/>
      <c r="E33" s="57" t="s">
        <v>96</v>
      </c>
      <c r="F33" s="55" t="s">
        <v>51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>
        <f>SUM(G33,I33,K33,M33,O33)</f>
        <v>0</v>
      </c>
      <c r="R33" s="55">
        <f>SUM(H33,J33,L33,N33,P33)</f>
        <v>0</v>
      </c>
      <c r="S33" s="55">
        <f>SUM(Q33:R33)</f>
        <v>0</v>
      </c>
    </row>
    <row r="34" spans="3:19" s="54" customFormat="1" ht="18" customHeight="1">
      <c r="C34" s="55">
        <f>RANK(Q34,$Q$4:$Q$60)</f>
        <v>30</v>
      </c>
      <c r="D34" s="55"/>
      <c r="E34" s="57" t="s">
        <v>115</v>
      </c>
      <c r="F34" s="55" t="s">
        <v>48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>
        <f>SUM(G34,I34,K34,M34,O34)</f>
        <v>0</v>
      </c>
      <c r="R34" s="55">
        <f>SUM(H34,J34,L34,N34,P34)</f>
        <v>0</v>
      </c>
      <c r="S34" s="55">
        <f>SUM(Q34:R34)</f>
        <v>0</v>
      </c>
    </row>
    <row r="35" spans="3:19" s="54" customFormat="1" ht="18" customHeight="1">
      <c r="C35" s="55">
        <f>RANK(Q35,$Q$4:$Q$60)</f>
        <v>30</v>
      </c>
      <c r="D35" s="55"/>
      <c r="E35" s="57" t="s">
        <v>95</v>
      </c>
      <c r="F35" s="55" t="s">
        <v>51</v>
      </c>
      <c r="G35" s="55"/>
      <c r="H35" s="55"/>
      <c r="I35" s="55"/>
      <c r="J35" s="55">
        <v>1</v>
      </c>
      <c r="K35" s="55"/>
      <c r="L35" s="55"/>
      <c r="M35" s="55"/>
      <c r="N35" s="55"/>
      <c r="O35" s="55"/>
      <c r="P35" s="55"/>
      <c r="Q35" s="55">
        <f>SUM(G35,I35,K35,M35,O35)</f>
        <v>0</v>
      </c>
      <c r="R35" s="55">
        <f>SUM(H35,J35,L35,N35,P35)</f>
        <v>1</v>
      </c>
      <c r="S35" s="55">
        <f>SUM(Q35:R35)</f>
        <v>1</v>
      </c>
    </row>
    <row r="36" spans="3:19" s="54" customFormat="1" ht="18" customHeight="1">
      <c r="C36" s="55">
        <f>RANK(Q36,$Q$4:$Q$60)</f>
        <v>30</v>
      </c>
      <c r="D36" s="55"/>
      <c r="E36" s="57" t="s">
        <v>88</v>
      </c>
      <c r="F36" s="55" t="s">
        <v>49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>
        <f>SUM(G36,I36,K36,M36,O36)</f>
        <v>0</v>
      </c>
      <c r="R36" s="55">
        <f>SUM(H36,J36,L36,N36,P36)</f>
        <v>0</v>
      </c>
      <c r="S36" s="55">
        <f>SUM(Q36:R36)</f>
        <v>0</v>
      </c>
    </row>
    <row r="37" spans="3:19" s="54" customFormat="1" ht="18" customHeight="1">
      <c r="C37" s="55">
        <f>RANK(Q37,$Q$4:$Q$60)</f>
        <v>30</v>
      </c>
      <c r="D37" s="55"/>
      <c r="E37" s="56" t="s">
        <v>122</v>
      </c>
      <c r="F37" s="55" t="s">
        <v>47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>
        <f>SUM(G37,I37,K37,M37,O37)</f>
        <v>0</v>
      </c>
      <c r="R37" s="55">
        <f>SUM(H37,J37,L37,N37,P37)</f>
        <v>0</v>
      </c>
      <c r="S37" s="55">
        <f>SUM(Q37:R37)</f>
        <v>0</v>
      </c>
    </row>
    <row r="38" spans="3:19" s="54" customFormat="1" ht="18" customHeight="1">
      <c r="C38" s="55">
        <f>RANK(Q38,$Q$4:$Q$60)</f>
        <v>30</v>
      </c>
      <c r="D38" s="55"/>
      <c r="E38" s="57" t="s">
        <v>94</v>
      </c>
      <c r="F38" s="55" t="s">
        <v>51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>
        <f>SUM(G38,I38,K38,M38,O38)</f>
        <v>0</v>
      </c>
      <c r="R38" s="55">
        <f>SUM(H38,J38,L38,N38,P38)</f>
        <v>0</v>
      </c>
      <c r="S38" s="55">
        <f>SUM(Q38:R38)</f>
        <v>0</v>
      </c>
    </row>
    <row r="39" spans="3:19" s="54" customFormat="1" ht="18" customHeight="1">
      <c r="C39" s="55">
        <f>RANK(Q39,$Q$4:$Q$60)</f>
        <v>30</v>
      </c>
      <c r="D39" s="55"/>
      <c r="E39" s="57" t="s">
        <v>114</v>
      </c>
      <c r="F39" s="55" t="s">
        <v>48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>
        <f>SUM(G39,I39,K39,M39,O39)</f>
        <v>0</v>
      </c>
      <c r="R39" s="55">
        <f>SUM(H39,J39,L39,N39,P39)</f>
        <v>0</v>
      </c>
      <c r="S39" s="55">
        <f>SUM(Q39:R39)</f>
        <v>0</v>
      </c>
    </row>
    <row r="40" spans="3:19" s="54" customFormat="1" ht="18" customHeight="1">
      <c r="C40" s="55">
        <f>RANK(Q40,$Q$4:$Q$60)</f>
        <v>30</v>
      </c>
      <c r="D40" s="55"/>
      <c r="E40" s="57" t="s">
        <v>132</v>
      </c>
      <c r="F40" s="55" t="s">
        <v>78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>
        <f>SUM(G40,I40,K40,M40,O40)</f>
        <v>0</v>
      </c>
      <c r="R40" s="55">
        <f>SUM(H40,J40,L40,N40,P40)</f>
        <v>0</v>
      </c>
      <c r="S40" s="55">
        <f>SUM(Q40:R40)</f>
        <v>0</v>
      </c>
    </row>
    <row r="41" spans="3:19" s="54" customFormat="1" ht="18" customHeight="1">
      <c r="C41" s="55">
        <f>RANK(Q41,$Q$4:$Q$60)</f>
        <v>30</v>
      </c>
      <c r="D41" s="55"/>
      <c r="E41" s="57" t="s">
        <v>105</v>
      </c>
      <c r="F41" s="55" t="s">
        <v>7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>
        <f>SUM(G41,I41,K41,M41,O41)</f>
        <v>0</v>
      </c>
      <c r="R41" s="55">
        <f>SUM(H41,J41,L41,N41,P41)</f>
        <v>0</v>
      </c>
      <c r="S41" s="55">
        <f>SUM(Q41:R41)</f>
        <v>0</v>
      </c>
    </row>
    <row r="42" spans="3:19" s="54" customFormat="1" ht="18" customHeight="1">
      <c r="C42" s="55">
        <f>RANK(Q42,$Q$4:$Q$60)</f>
        <v>30</v>
      </c>
      <c r="D42" s="55"/>
      <c r="E42" s="57" t="s">
        <v>85</v>
      </c>
      <c r="F42" s="55" t="s">
        <v>49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>
        <f>SUM(G42,I42,K42,M42,O42)</f>
        <v>0</v>
      </c>
      <c r="R42" s="55">
        <f>SUM(H42,J42,L42,N42,P42)</f>
        <v>0</v>
      </c>
      <c r="S42" s="55">
        <f>SUM(Q42:R42)</f>
        <v>0</v>
      </c>
    </row>
    <row r="43" spans="3:19" s="54" customFormat="1" ht="18" customHeight="1">
      <c r="C43" s="55">
        <f>RANK(Q43,$Q$4:$Q$60)</f>
        <v>30</v>
      </c>
      <c r="D43" s="55"/>
      <c r="E43" s="57" t="s">
        <v>112</v>
      </c>
      <c r="F43" s="55" t="s">
        <v>48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>
        <f>SUM(G43,I43,K43,M43,O43)</f>
        <v>0</v>
      </c>
      <c r="R43" s="55">
        <f>SUM(H43,J43,L43,N43,P43)</f>
        <v>0</v>
      </c>
      <c r="S43" s="55">
        <f>SUM(Q43:R43)</f>
        <v>0</v>
      </c>
    </row>
    <row r="44" spans="3:19" s="54" customFormat="1" ht="18" customHeight="1">
      <c r="C44" s="55">
        <f>RANK(Q44,$Q$4:$Q$60)</f>
        <v>30</v>
      </c>
      <c r="D44" s="55"/>
      <c r="E44" s="57" t="s">
        <v>93</v>
      </c>
      <c r="F44" s="55" t="s">
        <v>51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>
        <f>SUM(G44,I44,K44,M44,O44)</f>
        <v>0</v>
      </c>
      <c r="R44" s="55">
        <f>SUM(H44,J44,L44,N44,P44)</f>
        <v>0</v>
      </c>
      <c r="S44" s="55">
        <f>SUM(Q44:R44)</f>
        <v>0</v>
      </c>
    </row>
    <row r="45" spans="3:19" s="54" customFormat="1" ht="18" customHeight="1">
      <c r="C45" s="55">
        <f>RANK(Q45,$Q$4:$Q$60)</f>
        <v>30</v>
      </c>
      <c r="D45" s="55"/>
      <c r="E45" s="57" t="s">
        <v>111</v>
      </c>
      <c r="F45" s="55" t="s">
        <v>48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>
        <f>SUM(G45,I45,K45,M45,O45)</f>
        <v>0</v>
      </c>
      <c r="R45" s="55">
        <f>SUM(H45,J45,L45,N45,P45)</f>
        <v>0</v>
      </c>
      <c r="S45" s="55">
        <f>SUM(Q45:R45)</f>
        <v>0</v>
      </c>
    </row>
    <row r="46" spans="3:19" s="54" customFormat="1" ht="18" customHeight="1">
      <c r="C46" s="55">
        <f>RANK(Q46,$Q$4:$Q$60)</f>
        <v>30</v>
      </c>
      <c r="D46" s="55"/>
      <c r="E46" s="57" t="s">
        <v>103</v>
      </c>
      <c r="F46" s="55" t="s">
        <v>7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>
        <f>SUM(G46,I46,K46,M46,O46)</f>
        <v>0</v>
      </c>
      <c r="R46" s="55">
        <f>SUM(H46,J46,L46,N46,P46)</f>
        <v>0</v>
      </c>
      <c r="S46" s="55">
        <f>SUM(Q46:R46)</f>
        <v>0</v>
      </c>
    </row>
    <row r="47" spans="3:19" s="54" customFormat="1" ht="18" customHeight="1">
      <c r="C47" s="55">
        <f>RANK(Q47,$Q$4:$Q$60)</f>
        <v>30</v>
      </c>
      <c r="D47" s="55"/>
      <c r="E47" s="57" t="s">
        <v>98</v>
      </c>
      <c r="F47" s="55" t="s">
        <v>49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>
        <f>SUM(G47,I47,K47,M47,O47)</f>
        <v>0</v>
      </c>
      <c r="R47" s="55">
        <f>SUM(H47,J47,L47,N47,P47)</f>
        <v>0</v>
      </c>
      <c r="S47" s="55">
        <f>SUM(Q47:R47)</f>
        <v>0</v>
      </c>
    </row>
    <row r="48" spans="3:19" s="54" customFormat="1" ht="18" customHeight="1">
      <c r="C48" s="55">
        <f>RANK(Q48,$Q$4:$Q$60)</f>
        <v>30</v>
      </c>
      <c r="D48" s="55"/>
      <c r="E48" s="57" t="s">
        <v>83</v>
      </c>
      <c r="F48" s="55" t="s">
        <v>49</v>
      </c>
      <c r="G48" s="55"/>
      <c r="H48" s="55"/>
      <c r="I48" s="55"/>
      <c r="J48" s="55"/>
      <c r="K48" s="55"/>
      <c r="L48" s="55"/>
      <c r="M48" s="55"/>
      <c r="N48" s="55">
        <v>1</v>
      </c>
      <c r="O48" s="55"/>
      <c r="P48" s="55"/>
      <c r="Q48" s="55">
        <f>SUM(G48,I48,K48,M48,O48)</f>
        <v>0</v>
      </c>
      <c r="R48" s="55">
        <f>SUM(H48,J48,L48,N48,P48)</f>
        <v>1</v>
      </c>
      <c r="S48" s="55">
        <f>SUM(Q48:R48)</f>
        <v>1</v>
      </c>
    </row>
    <row r="49" spans="3:19" s="54" customFormat="1" ht="18" customHeight="1">
      <c r="C49" s="55">
        <f>RANK(Q49,$Q$4:$Q$60)</f>
        <v>30</v>
      </c>
      <c r="D49" s="55"/>
      <c r="E49" s="57" t="s">
        <v>97</v>
      </c>
      <c r="F49" s="55" t="s">
        <v>49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>
        <f>SUM(G49,I49,K49,M49,O49)</f>
        <v>0</v>
      </c>
      <c r="R49" s="55">
        <f>SUM(H49,J49,L49,N49,P49)</f>
        <v>0</v>
      </c>
      <c r="S49" s="55">
        <f>SUM(Q49:R49)</f>
        <v>0</v>
      </c>
    </row>
    <row r="50" spans="3:19" s="54" customFormat="1" ht="18" customHeight="1">
      <c r="C50" s="55">
        <f>RANK(Q50,$Q$4:$Q$60)</f>
        <v>30</v>
      </c>
      <c r="D50" s="55"/>
      <c r="E50" s="57" t="s">
        <v>110</v>
      </c>
      <c r="F50" s="55" t="s">
        <v>48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>
        <f>SUM(G50,I50,K50,M50,O50)</f>
        <v>0</v>
      </c>
      <c r="R50" s="55">
        <f>SUM(H50,J50,L50,N50,P50)</f>
        <v>0</v>
      </c>
      <c r="S50" s="55">
        <f>SUM(Q50:R50)</f>
        <v>0</v>
      </c>
    </row>
    <row r="51" spans="3:19" s="54" customFormat="1" ht="18" customHeight="1">
      <c r="C51" s="55">
        <f>RANK(Q51,$Q$4:$Q$60)</f>
        <v>30</v>
      </c>
      <c r="D51" s="55"/>
      <c r="E51" s="57" t="s">
        <v>109</v>
      </c>
      <c r="F51" s="55" t="s">
        <v>48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>
        <f>SUM(G51,I51,K51,M51,O51)</f>
        <v>0</v>
      </c>
      <c r="R51" s="55">
        <f>SUM(H51,J51,L51,N51,P51)</f>
        <v>0</v>
      </c>
      <c r="S51" s="55">
        <f>SUM(Q51:R51)</f>
        <v>0</v>
      </c>
    </row>
    <row r="52" spans="3:19" s="54" customFormat="1" ht="18" customHeight="1">
      <c r="C52" s="55">
        <f>RANK(Q52,$Q$4:$Q$60)</f>
        <v>30</v>
      </c>
      <c r="D52" s="55"/>
      <c r="E52" s="57" t="s">
        <v>101</v>
      </c>
      <c r="F52" s="55" t="s">
        <v>7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>
        <f>SUM(G52,I52,K52,M52,O52)</f>
        <v>0</v>
      </c>
      <c r="R52" s="55">
        <f>SUM(H52,J52,L52,N52,P52)</f>
        <v>0</v>
      </c>
      <c r="S52" s="55">
        <f>SUM(Q52:R52)</f>
        <v>0</v>
      </c>
    </row>
    <row r="53" spans="3:19" s="54" customFormat="1" ht="18" customHeight="1">
      <c r="C53" s="55">
        <f>RANK(Q53,$Q$4:$Q$60)</f>
        <v>30</v>
      </c>
      <c r="D53" s="55"/>
      <c r="E53" s="59" t="s">
        <v>128</v>
      </c>
      <c r="F53" s="55" t="s">
        <v>78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>
        <f>SUM(G53,I53,K53,M53,O53)</f>
        <v>0</v>
      </c>
      <c r="R53" s="55">
        <f>SUM(H53,J53,L53,N53,P53)</f>
        <v>0</v>
      </c>
      <c r="S53" s="55">
        <f>SUM(Q53:R53)</f>
        <v>0</v>
      </c>
    </row>
    <row r="54" spans="3:19" s="54" customFormat="1" ht="18" customHeight="1">
      <c r="C54" s="55">
        <f>RANK(Q54,$Q$4:$Q$60)</f>
        <v>30</v>
      </c>
      <c r="D54" s="55"/>
      <c r="E54" s="57" t="s">
        <v>81</v>
      </c>
      <c r="F54" s="55" t="s">
        <v>49</v>
      </c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>
        <f>SUM(G54,I54,K54,M54,O54)</f>
        <v>0</v>
      </c>
      <c r="R54" s="55">
        <f>SUM(H54,J54,L54,N54,P54)</f>
        <v>0</v>
      </c>
      <c r="S54" s="55">
        <f>SUM(Q54:R54)</f>
        <v>0</v>
      </c>
    </row>
    <row r="55" spans="3:19" s="54" customFormat="1" ht="18" customHeight="1">
      <c r="C55" s="55">
        <f>RANK(Q55,$Q$4:$Q$60)</f>
        <v>30</v>
      </c>
      <c r="D55" s="55"/>
      <c r="E55" s="57" t="s">
        <v>79</v>
      </c>
      <c r="F55" s="55" t="s">
        <v>49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>
        <f>SUM(G55,I55,K55,M55,O55)</f>
        <v>0</v>
      </c>
      <c r="R55" s="55">
        <f>SUM(H55,J55,L55,N55,P55)</f>
        <v>0</v>
      </c>
      <c r="S55" s="55">
        <f>SUM(Q55:R55)</f>
        <v>0</v>
      </c>
    </row>
    <row r="56" spans="3:19" s="54" customFormat="1" ht="18" customHeight="1">
      <c r="C56" s="55">
        <f>RANK(Q56,$Q$4:$Q$60)</f>
        <v>30</v>
      </c>
      <c r="D56" s="55"/>
      <c r="E56" s="57" t="s">
        <v>108</v>
      </c>
      <c r="F56" s="55" t="s">
        <v>48</v>
      </c>
      <c r="G56" s="55"/>
      <c r="H56" s="55"/>
      <c r="I56" s="55"/>
      <c r="J56" s="55">
        <v>1</v>
      </c>
      <c r="K56" s="55"/>
      <c r="L56" s="55"/>
      <c r="M56" s="55"/>
      <c r="N56" s="55"/>
      <c r="O56" s="55"/>
      <c r="P56" s="55"/>
      <c r="Q56" s="55">
        <f>SUM(G56,I56,K56,M56,O56)</f>
        <v>0</v>
      </c>
      <c r="R56" s="55">
        <f>SUM(H56,J56,L56,N56,P56)</f>
        <v>1</v>
      </c>
      <c r="S56" s="55">
        <f>SUM(Q56:R56)</f>
        <v>1</v>
      </c>
    </row>
    <row r="57" spans="3:19" s="54" customFormat="1" ht="18" customHeight="1">
      <c r="C57" s="55">
        <f>RANK(Q57,$Q$4:$Q$60)</f>
        <v>30</v>
      </c>
      <c r="D57" s="55"/>
      <c r="E57" s="57" t="s">
        <v>107</v>
      </c>
      <c r="F57" s="55" t="s">
        <v>48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>
        <f>SUM(G57,I57,K57,M57,O57)</f>
        <v>0</v>
      </c>
      <c r="R57" s="55">
        <f>SUM(H57,J57,L57,N57,P57)</f>
        <v>0</v>
      </c>
      <c r="S57" s="55">
        <f>SUM(Q57:R57)</f>
        <v>0</v>
      </c>
    </row>
    <row r="58" spans="3:19" s="54" customFormat="1" ht="18" customHeight="1">
      <c r="C58" s="55">
        <f>RANK(Q58,$Q$4:$Q$60)</f>
        <v>30</v>
      </c>
      <c r="D58" s="55"/>
      <c r="E58" s="57" t="s">
        <v>90</v>
      </c>
      <c r="F58" s="55" t="s">
        <v>51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>
        <f>SUM(G58,I58,K58,M58,O58)</f>
        <v>0</v>
      </c>
      <c r="R58" s="55">
        <f>SUM(H58,J58,L58,N58,P58)</f>
        <v>0</v>
      </c>
      <c r="S58" s="55">
        <f>SUM(Q58:R58)</f>
        <v>0</v>
      </c>
    </row>
    <row r="59" spans="3:19" s="54" customFormat="1" ht="18" customHeight="1">
      <c r="C59" s="55">
        <f>RANK(Q59,$Q$4:$Q$60)</f>
        <v>30</v>
      </c>
      <c r="D59" s="55"/>
      <c r="E59" s="57" t="s">
        <v>99</v>
      </c>
      <c r="F59" s="55" t="s">
        <v>7</v>
      </c>
      <c r="G59" s="55"/>
      <c r="H59" s="55"/>
      <c r="I59" s="55"/>
      <c r="J59" s="55"/>
      <c r="K59" s="55"/>
      <c r="L59" s="55"/>
      <c r="M59" s="55"/>
      <c r="N59" s="55">
        <v>1</v>
      </c>
      <c r="O59" s="55"/>
      <c r="P59" s="55"/>
      <c r="Q59" s="55">
        <f>SUM(G59,I59,K59,M59,O59)</f>
        <v>0</v>
      </c>
      <c r="R59" s="55">
        <f>SUM(H59,J59,L59,N59,P59)</f>
        <v>1</v>
      </c>
      <c r="S59" s="55">
        <f>SUM(Q59:R59)</f>
        <v>1</v>
      </c>
    </row>
    <row r="60" spans="3:19" s="54" customFormat="1" ht="18" customHeight="1">
      <c r="C60" s="55">
        <f>RANK(Q60,$Q$4:$Q$60)</f>
        <v>30</v>
      </c>
      <c r="D60" s="55"/>
      <c r="E60" s="57" t="s">
        <v>89</v>
      </c>
      <c r="F60" s="55" t="s">
        <v>51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>
        <f>SUM(G60,I60,K60,M60,O60)</f>
        <v>0</v>
      </c>
      <c r="R60" s="55">
        <f>SUM(H60,J60,L60,N60,P60)</f>
        <v>0</v>
      </c>
      <c r="S60" s="55">
        <f>SUM(Q60:R60)</f>
        <v>0</v>
      </c>
    </row>
    <row r="61" spans="17:19" ht="12.75">
      <c r="Q61" s="18">
        <f>SUM(Q34:Q60,Q4:Q33)</f>
        <v>94</v>
      </c>
      <c r="R61" s="18">
        <f>SUM(R34:R60,R4:R33)</f>
        <v>69</v>
      </c>
      <c r="S61" s="18">
        <f>SUM(S34:S60,S4:S33)</f>
        <v>163</v>
      </c>
    </row>
  </sheetData>
  <mergeCells count="6">
    <mergeCell ref="Q2:R2"/>
    <mergeCell ref="G2:H2"/>
    <mergeCell ref="I2:J2"/>
    <mergeCell ref="K2:L2"/>
    <mergeCell ref="O2:P2"/>
    <mergeCell ref="M2:N2"/>
  </mergeCells>
  <printOptions/>
  <pageMargins left="0.12" right="0.17" top="0.13" bottom="0.21" header="0.1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S66"/>
  <sheetViews>
    <sheetView workbookViewId="0" topLeftCell="B1">
      <pane ySplit="3" topLeftCell="BM4" activePane="bottomLeft" state="frozen"/>
      <selection pane="topLeft" activeCell="B1" sqref="B1"/>
      <selection pane="bottomLeft" activeCell="S68" sqref="S68"/>
    </sheetView>
  </sheetViews>
  <sheetFormatPr defaultColWidth="9.00390625" defaultRowHeight="12.75"/>
  <cols>
    <col min="1" max="1" width="0.875" style="19" hidden="1" customWidth="1"/>
    <col min="2" max="2" width="0.875" style="19" customWidth="1"/>
    <col min="3" max="3" width="3.00390625" style="15" bestFit="1" customWidth="1"/>
    <col min="4" max="4" width="1.37890625" style="15" customWidth="1"/>
    <col min="5" max="5" width="32.00390625" style="19" customWidth="1"/>
    <col min="6" max="6" width="10.875" style="15" customWidth="1"/>
    <col min="7" max="16" width="6.25390625" style="15" customWidth="1"/>
    <col min="17" max="17" width="6.25390625" style="19" customWidth="1"/>
    <col min="18" max="18" width="6.25390625" style="15" customWidth="1"/>
    <col min="19" max="19" width="7.875" style="15" customWidth="1"/>
    <col min="20" max="27" width="0.74609375" style="19" customWidth="1"/>
    <col min="28" max="16384" width="9.125" style="19" customWidth="1"/>
  </cols>
  <sheetData>
    <row r="1" spans="5:6" ht="18">
      <c r="E1" s="13" t="s">
        <v>27</v>
      </c>
      <c r="F1" s="16"/>
    </row>
    <row r="2" spans="3:19" ht="12.75">
      <c r="C2" s="18"/>
      <c r="D2" s="18"/>
      <c r="E2" s="17"/>
      <c r="F2" s="18"/>
      <c r="G2" s="45" t="s">
        <v>28</v>
      </c>
      <c r="H2" s="45"/>
      <c r="I2" s="45" t="s">
        <v>29</v>
      </c>
      <c r="J2" s="45"/>
      <c r="K2" s="45" t="s">
        <v>30</v>
      </c>
      <c r="L2" s="45"/>
      <c r="M2" s="45" t="s">
        <v>31</v>
      </c>
      <c r="N2" s="45"/>
      <c r="O2" s="45" t="s">
        <v>75</v>
      </c>
      <c r="P2" s="45"/>
      <c r="Q2" s="45" t="s">
        <v>33</v>
      </c>
      <c r="R2" s="45"/>
      <c r="S2" s="18" t="s">
        <v>33</v>
      </c>
    </row>
    <row r="3" spans="3:19" ht="12.75">
      <c r="C3" s="18"/>
      <c r="D3" s="18"/>
      <c r="E3" s="17" t="s">
        <v>77</v>
      </c>
      <c r="F3" s="18" t="s">
        <v>76</v>
      </c>
      <c r="G3" s="18" t="s">
        <v>32</v>
      </c>
      <c r="H3" s="18" t="s">
        <v>35</v>
      </c>
      <c r="I3" s="18" t="s">
        <v>32</v>
      </c>
      <c r="J3" s="18" t="s">
        <v>35</v>
      </c>
      <c r="K3" s="18" t="s">
        <v>32</v>
      </c>
      <c r="L3" s="18" t="s">
        <v>35</v>
      </c>
      <c r="M3" s="18" t="s">
        <v>32</v>
      </c>
      <c r="N3" s="18" t="s">
        <v>35</v>
      </c>
      <c r="O3" s="18" t="s">
        <v>32</v>
      </c>
      <c r="P3" s="18" t="s">
        <v>35</v>
      </c>
      <c r="Q3" s="18" t="s">
        <v>32</v>
      </c>
      <c r="R3" s="18" t="s">
        <v>35</v>
      </c>
      <c r="S3" s="20" t="s">
        <v>34</v>
      </c>
    </row>
    <row r="4" spans="3:19" ht="18" customHeight="1">
      <c r="C4" s="18">
        <v>1</v>
      </c>
      <c r="D4" s="18"/>
      <c r="E4" s="17" t="s">
        <v>79</v>
      </c>
      <c r="F4" s="18" t="s">
        <v>49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>
        <f>SUM(G4,I4,K4,M4,O4)</f>
        <v>0</v>
      </c>
      <c r="R4" s="18">
        <f>SUM(H4,J4,L4,N4,P4)</f>
        <v>0</v>
      </c>
      <c r="S4" s="18">
        <f>SUM(Q4:R4)</f>
        <v>0</v>
      </c>
    </row>
    <row r="5" spans="3:19" ht="18" customHeight="1">
      <c r="C5" s="18">
        <v>2</v>
      </c>
      <c r="D5" s="18"/>
      <c r="E5" s="17" t="s">
        <v>80</v>
      </c>
      <c r="F5" s="18" t="s">
        <v>49</v>
      </c>
      <c r="G5" s="18"/>
      <c r="H5" s="18"/>
      <c r="I5" s="18"/>
      <c r="J5" s="18"/>
      <c r="K5" s="18">
        <v>1</v>
      </c>
      <c r="L5" s="18"/>
      <c r="M5" s="18"/>
      <c r="N5" s="18"/>
      <c r="O5" s="18"/>
      <c r="P5" s="18"/>
      <c r="Q5" s="18">
        <f aca="true" t="shared" si="0" ref="Q5:Q33">SUM(G5,I5,K5,M5,O5)</f>
        <v>1</v>
      </c>
      <c r="R5" s="18">
        <f aca="true" t="shared" si="1" ref="R5:R33">SUM(H5,J5,L5,N5,P5)</f>
        <v>0</v>
      </c>
      <c r="S5" s="18">
        <f aca="true" t="shared" si="2" ref="S5:S33">SUM(Q5:R5)</f>
        <v>1</v>
      </c>
    </row>
    <row r="6" spans="3:19" ht="18" customHeight="1">
      <c r="C6" s="18">
        <v>3</v>
      </c>
      <c r="D6" s="18"/>
      <c r="E6" s="17" t="s">
        <v>81</v>
      </c>
      <c r="F6" s="18" t="s">
        <v>49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f t="shared" si="0"/>
        <v>0</v>
      </c>
      <c r="R6" s="18">
        <f t="shared" si="1"/>
        <v>0</v>
      </c>
      <c r="S6" s="18">
        <f t="shared" si="2"/>
        <v>0</v>
      </c>
    </row>
    <row r="7" spans="3:19" ht="18" customHeight="1">
      <c r="C7" s="18">
        <v>4</v>
      </c>
      <c r="D7" s="18"/>
      <c r="E7" s="17" t="s">
        <v>82</v>
      </c>
      <c r="F7" s="18" t="s">
        <v>49</v>
      </c>
      <c r="G7" s="18"/>
      <c r="H7" s="18"/>
      <c r="I7" s="18"/>
      <c r="J7" s="18"/>
      <c r="K7" s="18">
        <v>1</v>
      </c>
      <c r="L7" s="18"/>
      <c r="M7" s="18"/>
      <c r="N7" s="18">
        <v>1</v>
      </c>
      <c r="O7" s="18"/>
      <c r="P7" s="18"/>
      <c r="Q7" s="18">
        <f t="shared" si="0"/>
        <v>1</v>
      </c>
      <c r="R7" s="18">
        <f t="shared" si="1"/>
        <v>1</v>
      </c>
      <c r="S7" s="18">
        <f t="shared" si="2"/>
        <v>2</v>
      </c>
    </row>
    <row r="8" spans="3:19" ht="18" customHeight="1">
      <c r="C8" s="18">
        <v>5</v>
      </c>
      <c r="D8" s="18"/>
      <c r="E8" s="17" t="s">
        <v>83</v>
      </c>
      <c r="F8" s="18" t="s">
        <v>49</v>
      </c>
      <c r="G8" s="18"/>
      <c r="H8" s="18"/>
      <c r="I8" s="18"/>
      <c r="J8" s="18"/>
      <c r="K8" s="18"/>
      <c r="L8" s="18"/>
      <c r="M8" s="18"/>
      <c r="N8" s="18">
        <v>1</v>
      </c>
      <c r="O8" s="18"/>
      <c r="P8" s="18"/>
      <c r="Q8" s="18">
        <f t="shared" si="0"/>
        <v>0</v>
      </c>
      <c r="R8" s="18">
        <f t="shared" si="1"/>
        <v>1</v>
      </c>
      <c r="S8" s="18">
        <f t="shared" si="2"/>
        <v>1</v>
      </c>
    </row>
    <row r="9" spans="3:19" ht="18" customHeight="1">
      <c r="C9" s="18">
        <v>6</v>
      </c>
      <c r="D9" s="18"/>
      <c r="E9" s="17" t="s">
        <v>84</v>
      </c>
      <c r="F9" s="18" t="s">
        <v>49</v>
      </c>
      <c r="G9" s="18"/>
      <c r="H9" s="18"/>
      <c r="I9" s="18"/>
      <c r="J9" s="18"/>
      <c r="K9" s="18"/>
      <c r="L9" s="18"/>
      <c r="M9" s="18">
        <v>1</v>
      </c>
      <c r="N9" s="18"/>
      <c r="O9" s="18"/>
      <c r="P9" s="18"/>
      <c r="Q9" s="18">
        <f t="shared" si="0"/>
        <v>1</v>
      </c>
      <c r="R9" s="18">
        <f t="shared" si="1"/>
        <v>0</v>
      </c>
      <c r="S9" s="18">
        <f t="shared" si="2"/>
        <v>1</v>
      </c>
    </row>
    <row r="10" spans="3:19" ht="18" customHeight="1">
      <c r="C10" s="18">
        <v>7</v>
      </c>
      <c r="D10" s="18"/>
      <c r="E10" s="17" t="s">
        <v>85</v>
      </c>
      <c r="F10" s="18" t="s">
        <v>49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>
        <f t="shared" si="0"/>
        <v>0</v>
      </c>
      <c r="R10" s="18">
        <f t="shared" si="1"/>
        <v>0</v>
      </c>
      <c r="S10" s="18">
        <f t="shared" si="2"/>
        <v>0</v>
      </c>
    </row>
    <row r="11" spans="3:19" ht="18" customHeight="1">
      <c r="C11" s="18">
        <v>8</v>
      </c>
      <c r="D11" s="18"/>
      <c r="E11" s="17" t="s">
        <v>86</v>
      </c>
      <c r="F11" s="18" t="s">
        <v>49</v>
      </c>
      <c r="G11" s="18"/>
      <c r="H11" s="18"/>
      <c r="I11" s="18"/>
      <c r="J11" s="18"/>
      <c r="K11" s="18"/>
      <c r="L11" s="18">
        <v>3</v>
      </c>
      <c r="M11" s="18">
        <v>3</v>
      </c>
      <c r="N11" s="18">
        <v>1</v>
      </c>
      <c r="O11" s="18"/>
      <c r="P11" s="18"/>
      <c r="Q11" s="18">
        <f t="shared" si="0"/>
        <v>3</v>
      </c>
      <c r="R11" s="18">
        <f t="shared" si="1"/>
        <v>4</v>
      </c>
      <c r="S11" s="18">
        <f t="shared" si="2"/>
        <v>7</v>
      </c>
    </row>
    <row r="12" spans="3:19" ht="18" customHeight="1">
      <c r="C12" s="18">
        <v>9</v>
      </c>
      <c r="D12" s="18"/>
      <c r="E12" s="17" t="s">
        <v>87</v>
      </c>
      <c r="F12" s="18" t="s">
        <v>49</v>
      </c>
      <c r="G12" s="18"/>
      <c r="H12" s="18"/>
      <c r="I12" s="18"/>
      <c r="J12" s="18"/>
      <c r="K12" s="18">
        <v>1</v>
      </c>
      <c r="L12" s="18"/>
      <c r="M12" s="18"/>
      <c r="N12" s="18"/>
      <c r="O12" s="18"/>
      <c r="P12" s="18"/>
      <c r="Q12" s="18">
        <f t="shared" si="0"/>
        <v>1</v>
      </c>
      <c r="R12" s="18">
        <f t="shared" si="1"/>
        <v>0</v>
      </c>
      <c r="S12" s="18">
        <f t="shared" si="2"/>
        <v>1</v>
      </c>
    </row>
    <row r="13" spans="3:19" ht="18" customHeight="1">
      <c r="C13" s="18">
        <v>10</v>
      </c>
      <c r="D13" s="18"/>
      <c r="E13" s="17" t="s">
        <v>88</v>
      </c>
      <c r="F13" s="18" t="s">
        <v>49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 t="shared" si="0"/>
        <v>0</v>
      </c>
      <c r="R13" s="18">
        <f t="shared" si="1"/>
        <v>0</v>
      </c>
      <c r="S13" s="18">
        <f t="shared" si="2"/>
        <v>0</v>
      </c>
    </row>
    <row r="14" spans="3:19" ht="18" customHeight="1">
      <c r="C14" s="18">
        <v>11</v>
      </c>
      <c r="D14" s="18"/>
      <c r="E14" s="17" t="s">
        <v>97</v>
      </c>
      <c r="F14" s="18" t="s">
        <v>49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f t="shared" si="0"/>
        <v>0</v>
      </c>
      <c r="R14" s="18">
        <f t="shared" si="1"/>
        <v>0</v>
      </c>
      <c r="S14" s="18">
        <f t="shared" si="2"/>
        <v>0</v>
      </c>
    </row>
    <row r="15" spans="3:19" ht="18" customHeight="1">
      <c r="C15" s="18">
        <v>12</v>
      </c>
      <c r="D15" s="18"/>
      <c r="E15" s="19" t="s">
        <v>98</v>
      </c>
      <c r="F15" s="18" t="s">
        <v>49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 t="shared" si="0"/>
        <v>0</v>
      </c>
      <c r="R15" s="18">
        <f t="shared" si="1"/>
        <v>0</v>
      </c>
      <c r="S15" s="18">
        <f t="shared" si="2"/>
        <v>0</v>
      </c>
    </row>
    <row r="16" spans="3:19" ht="18" customHeight="1">
      <c r="C16" s="18">
        <v>13</v>
      </c>
      <c r="D16" s="18"/>
      <c r="E16" s="17" t="s">
        <v>89</v>
      </c>
      <c r="F16" s="18" t="s">
        <v>51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f t="shared" si="0"/>
        <v>0</v>
      </c>
      <c r="R16" s="18">
        <f t="shared" si="1"/>
        <v>0</v>
      </c>
      <c r="S16" s="18">
        <f t="shared" si="2"/>
        <v>0</v>
      </c>
    </row>
    <row r="17" spans="3:19" ht="18" customHeight="1">
      <c r="C17" s="18">
        <v>14</v>
      </c>
      <c r="D17" s="18"/>
      <c r="E17" s="17" t="s">
        <v>90</v>
      </c>
      <c r="F17" s="18" t="s">
        <v>51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f t="shared" si="0"/>
        <v>0</v>
      </c>
      <c r="R17" s="18">
        <f t="shared" si="1"/>
        <v>0</v>
      </c>
      <c r="S17" s="18">
        <f t="shared" si="2"/>
        <v>0</v>
      </c>
    </row>
    <row r="18" spans="3:19" ht="18" customHeight="1">
      <c r="C18" s="18">
        <v>15</v>
      </c>
      <c r="D18" s="18"/>
      <c r="E18" s="17" t="s">
        <v>91</v>
      </c>
      <c r="F18" s="18" t="s">
        <v>51</v>
      </c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/>
      <c r="Q18" s="18">
        <f t="shared" si="0"/>
        <v>1</v>
      </c>
      <c r="R18" s="18">
        <f t="shared" si="1"/>
        <v>0</v>
      </c>
      <c r="S18" s="18">
        <f t="shared" si="2"/>
        <v>1</v>
      </c>
    </row>
    <row r="19" spans="3:19" ht="18" customHeight="1">
      <c r="C19" s="18">
        <v>16</v>
      </c>
      <c r="D19" s="18"/>
      <c r="E19" s="17" t="s">
        <v>92</v>
      </c>
      <c r="F19" s="18" t="s">
        <v>51</v>
      </c>
      <c r="G19" s="18">
        <v>1</v>
      </c>
      <c r="H19" s="18"/>
      <c r="I19" s="18"/>
      <c r="J19" s="18"/>
      <c r="K19" s="18"/>
      <c r="L19" s="18">
        <v>1</v>
      </c>
      <c r="M19" s="18"/>
      <c r="N19" s="18"/>
      <c r="O19" s="18">
        <v>1</v>
      </c>
      <c r="P19" s="18"/>
      <c r="Q19" s="18">
        <f t="shared" si="0"/>
        <v>2</v>
      </c>
      <c r="R19" s="18">
        <f t="shared" si="1"/>
        <v>1</v>
      </c>
      <c r="S19" s="18">
        <f t="shared" si="2"/>
        <v>3</v>
      </c>
    </row>
    <row r="20" spans="3:19" ht="18" customHeight="1">
      <c r="C20" s="18">
        <v>17</v>
      </c>
      <c r="D20" s="18"/>
      <c r="E20" s="17" t="s">
        <v>93</v>
      </c>
      <c r="F20" s="18" t="s">
        <v>51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f t="shared" si="0"/>
        <v>0</v>
      </c>
      <c r="R20" s="18">
        <f t="shared" si="1"/>
        <v>0</v>
      </c>
      <c r="S20" s="18">
        <f t="shared" si="2"/>
        <v>0</v>
      </c>
    </row>
    <row r="21" spans="3:19" ht="18" customHeight="1">
      <c r="C21" s="18">
        <v>18</v>
      </c>
      <c r="D21" s="18"/>
      <c r="E21" s="17" t="s">
        <v>94</v>
      </c>
      <c r="F21" s="18" t="s">
        <v>51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f t="shared" si="0"/>
        <v>0</v>
      </c>
      <c r="R21" s="18">
        <f t="shared" si="1"/>
        <v>0</v>
      </c>
      <c r="S21" s="18">
        <f t="shared" si="2"/>
        <v>0</v>
      </c>
    </row>
    <row r="22" spans="3:19" ht="18" customHeight="1">
      <c r="C22" s="18">
        <v>19</v>
      </c>
      <c r="D22" s="18"/>
      <c r="E22" s="17" t="s">
        <v>95</v>
      </c>
      <c r="F22" s="18" t="s">
        <v>51</v>
      </c>
      <c r="G22" s="18"/>
      <c r="H22" s="18"/>
      <c r="I22" s="18"/>
      <c r="J22" s="18">
        <v>1</v>
      </c>
      <c r="K22" s="18"/>
      <c r="L22" s="18"/>
      <c r="M22" s="18"/>
      <c r="N22" s="18"/>
      <c r="O22" s="18"/>
      <c r="P22" s="18"/>
      <c r="Q22" s="18">
        <f t="shared" si="0"/>
        <v>0</v>
      </c>
      <c r="R22" s="18">
        <f t="shared" si="1"/>
        <v>1</v>
      </c>
      <c r="S22" s="18">
        <f t="shared" si="2"/>
        <v>1</v>
      </c>
    </row>
    <row r="23" spans="3:19" ht="18" customHeight="1">
      <c r="C23" s="18">
        <v>20</v>
      </c>
      <c r="D23" s="18"/>
      <c r="E23" s="17" t="s">
        <v>96</v>
      </c>
      <c r="F23" s="18" t="s">
        <v>51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f t="shared" si="0"/>
        <v>0</v>
      </c>
      <c r="R23" s="18">
        <f t="shared" si="1"/>
        <v>0</v>
      </c>
      <c r="S23" s="18">
        <f t="shared" si="2"/>
        <v>0</v>
      </c>
    </row>
    <row r="24" spans="3:19" ht="18" customHeight="1">
      <c r="C24" s="18">
        <v>21</v>
      </c>
      <c r="D24" s="18"/>
      <c r="E24" s="17" t="s">
        <v>99</v>
      </c>
      <c r="F24" s="18" t="s">
        <v>7</v>
      </c>
      <c r="G24" s="18"/>
      <c r="H24" s="18"/>
      <c r="I24" s="18"/>
      <c r="J24" s="18"/>
      <c r="K24" s="18"/>
      <c r="L24" s="18"/>
      <c r="M24" s="18"/>
      <c r="N24" s="18">
        <v>1</v>
      </c>
      <c r="O24" s="18"/>
      <c r="P24" s="18"/>
      <c r="Q24" s="18">
        <f t="shared" si="0"/>
        <v>0</v>
      </c>
      <c r="R24" s="18">
        <f t="shared" si="1"/>
        <v>1</v>
      </c>
      <c r="S24" s="18">
        <f t="shared" si="2"/>
        <v>1</v>
      </c>
    </row>
    <row r="25" spans="3:19" ht="18" customHeight="1">
      <c r="C25" s="18">
        <v>22</v>
      </c>
      <c r="D25" s="18"/>
      <c r="E25" s="17" t="s">
        <v>100</v>
      </c>
      <c r="F25" s="18" t="s">
        <v>7</v>
      </c>
      <c r="G25" s="18"/>
      <c r="H25" s="18"/>
      <c r="I25" s="18"/>
      <c r="J25" s="18"/>
      <c r="K25" s="18">
        <v>3</v>
      </c>
      <c r="L25" s="18">
        <v>1</v>
      </c>
      <c r="M25" s="18"/>
      <c r="N25" s="18"/>
      <c r="O25" s="18">
        <v>1</v>
      </c>
      <c r="P25" s="18"/>
      <c r="Q25" s="18">
        <f t="shared" si="0"/>
        <v>4</v>
      </c>
      <c r="R25" s="18">
        <f t="shared" si="1"/>
        <v>1</v>
      </c>
      <c r="S25" s="18">
        <f t="shared" si="2"/>
        <v>5</v>
      </c>
    </row>
    <row r="26" spans="3:19" ht="18" customHeight="1">
      <c r="C26" s="18">
        <v>23</v>
      </c>
      <c r="D26" s="18"/>
      <c r="E26" s="17" t="s">
        <v>101</v>
      </c>
      <c r="F26" s="18" t="s">
        <v>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f t="shared" si="0"/>
        <v>0</v>
      </c>
      <c r="R26" s="18">
        <f t="shared" si="1"/>
        <v>0</v>
      </c>
      <c r="S26" s="18">
        <f t="shared" si="2"/>
        <v>0</v>
      </c>
    </row>
    <row r="27" spans="3:19" ht="18" customHeight="1">
      <c r="C27" s="18">
        <v>24</v>
      </c>
      <c r="D27" s="18"/>
      <c r="E27" s="17" t="s">
        <v>102</v>
      </c>
      <c r="F27" s="18" t="s">
        <v>7</v>
      </c>
      <c r="G27" s="18">
        <v>2</v>
      </c>
      <c r="H27" s="18">
        <v>2</v>
      </c>
      <c r="I27" s="18"/>
      <c r="J27" s="18"/>
      <c r="K27" s="18">
        <v>4</v>
      </c>
      <c r="L27" s="18">
        <v>1</v>
      </c>
      <c r="M27" s="18">
        <v>1</v>
      </c>
      <c r="N27" s="18"/>
      <c r="O27" s="18">
        <v>2</v>
      </c>
      <c r="P27" s="18"/>
      <c r="Q27" s="18">
        <f t="shared" si="0"/>
        <v>9</v>
      </c>
      <c r="R27" s="18">
        <f t="shared" si="1"/>
        <v>3</v>
      </c>
      <c r="S27" s="18">
        <f t="shared" si="2"/>
        <v>12</v>
      </c>
    </row>
    <row r="28" spans="3:19" ht="18" customHeight="1">
      <c r="C28" s="18">
        <v>25</v>
      </c>
      <c r="D28" s="18"/>
      <c r="E28" s="17" t="s">
        <v>103</v>
      </c>
      <c r="F28" s="18" t="s">
        <v>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f t="shared" si="0"/>
        <v>0</v>
      </c>
      <c r="R28" s="18">
        <f t="shared" si="1"/>
        <v>0</v>
      </c>
      <c r="S28" s="18">
        <f t="shared" si="2"/>
        <v>0</v>
      </c>
    </row>
    <row r="29" spans="3:19" ht="18" customHeight="1">
      <c r="C29" s="18">
        <v>26</v>
      </c>
      <c r="D29" s="18"/>
      <c r="E29" s="17" t="s">
        <v>104</v>
      </c>
      <c r="F29" s="18" t="s">
        <v>7</v>
      </c>
      <c r="G29" s="18">
        <v>2</v>
      </c>
      <c r="H29" s="18">
        <v>1</v>
      </c>
      <c r="I29" s="18"/>
      <c r="J29" s="18"/>
      <c r="K29" s="18"/>
      <c r="L29" s="18">
        <v>1</v>
      </c>
      <c r="M29" s="18"/>
      <c r="N29" s="18"/>
      <c r="O29" s="18">
        <v>1</v>
      </c>
      <c r="P29" s="18">
        <v>1</v>
      </c>
      <c r="Q29" s="18">
        <f t="shared" si="0"/>
        <v>3</v>
      </c>
      <c r="R29" s="18">
        <f t="shared" si="1"/>
        <v>3</v>
      </c>
      <c r="S29" s="18">
        <f t="shared" si="2"/>
        <v>6</v>
      </c>
    </row>
    <row r="30" spans="3:19" ht="18" customHeight="1">
      <c r="C30" s="18">
        <v>27</v>
      </c>
      <c r="D30" s="18"/>
      <c r="E30" s="17" t="s">
        <v>105</v>
      </c>
      <c r="F30" s="18" t="s">
        <v>7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 t="shared" si="0"/>
        <v>0</v>
      </c>
      <c r="R30" s="18">
        <f t="shared" si="1"/>
        <v>0</v>
      </c>
      <c r="S30" s="18">
        <f t="shared" si="2"/>
        <v>0</v>
      </c>
    </row>
    <row r="31" spans="3:19" ht="18" customHeight="1">
      <c r="C31" s="18">
        <v>28</v>
      </c>
      <c r="D31" s="18"/>
      <c r="E31" s="17" t="s">
        <v>106</v>
      </c>
      <c r="F31" s="18" t="s">
        <v>7</v>
      </c>
      <c r="G31" s="18"/>
      <c r="H31" s="18"/>
      <c r="I31" s="18"/>
      <c r="J31" s="18"/>
      <c r="K31" s="18"/>
      <c r="L31" s="18"/>
      <c r="M31" s="18"/>
      <c r="N31" s="18"/>
      <c r="O31" s="18">
        <v>1</v>
      </c>
      <c r="P31" s="18"/>
      <c r="Q31" s="18">
        <f t="shared" si="0"/>
        <v>1</v>
      </c>
      <c r="R31" s="18">
        <f t="shared" si="1"/>
        <v>0</v>
      </c>
      <c r="S31" s="18">
        <f t="shared" si="2"/>
        <v>1</v>
      </c>
    </row>
    <row r="32" spans="3:19" ht="18" customHeight="1">
      <c r="C32" s="18">
        <v>29</v>
      </c>
      <c r="D32" s="18"/>
      <c r="E32" s="17"/>
      <c r="F32" s="18" t="s">
        <v>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f t="shared" si="0"/>
        <v>0</v>
      </c>
      <c r="R32" s="18">
        <f t="shared" si="1"/>
        <v>0</v>
      </c>
      <c r="S32" s="18">
        <f t="shared" si="2"/>
        <v>0</v>
      </c>
    </row>
    <row r="33" spans="3:19" ht="18" customHeight="1">
      <c r="C33" s="18">
        <v>30</v>
      </c>
      <c r="D33" s="18"/>
      <c r="E33" s="17" t="s">
        <v>135</v>
      </c>
      <c r="F33" s="18"/>
      <c r="G33" s="18"/>
      <c r="H33" s="18"/>
      <c r="I33" s="18"/>
      <c r="J33" s="18"/>
      <c r="K33" s="18">
        <v>1</v>
      </c>
      <c r="L33" s="18"/>
      <c r="M33" s="18"/>
      <c r="N33" s="18"/>
      <c r="O33" s="18"/>
      <c r="P33" s="18"/>
      <c r="Q33" s="18">
        <f t="shared" si="0"/>
        <v>1</v>
      </c>
      <c r="R33" s="18">
        <f t="shared" si="1"/>
        <v>0</v>
      </c>
      <c r="S33" s="18">
        <f t="shared" si="2"/>
        <v>1</v>
      </c>
    </row>
    <row r="34" spans="5:15" ht="18">
      <c r="E34" s="13" t="s">
        <v>27</v>
      </c>
      <c r="F34" s="16"/>
      <c r="M34" s="15">
        <f>SUM(M4:M33)</f>
        <v>5</v>
      </c>
      <c r="O34" s="15">
        <f>SUM(O4:O33)</f>
        <v>6</v>
      </c>
    </row>
    <row r="35" spans="3:19" ht="12.75">
      <c r="C35" s="18"/>
      <c r="D35" s="18"/>
      <c r="E35" s="17"/>
      <c r="F35" s="18"/>
      <c r="G35" s="45" t="s">
        <v>28</v>
      </c>
      <c r="H35" s="45"/>
      <c r="I35" s="45" t="s">
        <v>29</v>
      </c>
      <c r="J35" s="45"/>
      <c r="K35" s="45" t="s">
        <v>30</v>
      </c>
      <c r="L35" s="45"/>
      <c r="M35" s="45" t="s">
        <v>31</v>
      </c>
      <c r="N35" s="45"/>
      <c r="O35" s="45" t="s">
        <v>75</v>
      </c>
      <c r="P35" s="45"/>
      <c r="Q35" s="45" t="s">
        <v>33</v>
      </c>
      <c r="R35" s="45"/>
      <c r="S35" s="18" t="s">
        <v>33</v>
      </c>
    </row>
    <row r="36" spans="3:19" ht="18" customHeight="1">
      <c r="C36" s="18">
        <v>31</v>
      </c>
      <c r="D36" s="18"/>
      <c r="E36" s="17" t="s">
        <v>107</v>
      </c>
      <c r="F36" s="18" t="s">
        <v>48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f>SUM(G36,I36,K36,M36,O36)</f>
        <v>0</v>
      </c>
      <c r="R36" s="18">
        <f>SUM(H36,J36,L36,N36,P36)</f>
        <v>0</v>
      </c>
      <c r="S36" s="18">
        <f>SUM(Q36:R36)</f>
        <v>0</v>
      </c>
    </row>
    <row r="37" spans="3:19" ht="18" customHeight="1">
      <c r="C37" s="18">
        <v>32</v>
      </c>
      <c r="D37" s="18"/>
      <c r="E37" s="17" t="s">
        <v>108</v>
      </c>
      <c r="F37" s="18" t="s">
        <v>48</v>
      </c>
      <c r="G37" s="18"/>
      <c r="H37" s="18"/>
      <c r="I37" s="18"/>
      <c r="J37" s="18">
        <v>1</v>
      </c>
      <c r="K37" s="18"/>
      <c r="L37" s="18"/>
      <c r="M37" s="18"/>
      <c r="N37" s="18"/>
      <c r="O37" s="18"/>
      <c r="P37" s="18"/>
      <c r="Q37" s="18">
        <f aca="true" t="shared" si="3" ref="Q37:Q65">SUM(G37,I37,K37,M37,O37)</f>
        <v>0</v>
      </c>
      <c r="R37" s="18">
        <f aca="true" t="shared" si="4" ref="R37:R65">SUM(H37,J37,L37,N37,P37)</f>
        <v>1</v>
      </c>
      <c r="S37" s="18">
        <f aca="true" t="shared" si="5" ref="S37:S65">SUM(Q37:R37)</f>
        <v>1</v>
      </c>
    </row>
    <row r="38" spans="3:19" ht="18" customHeight="1">
      <c r="C38" s="18">
        <v>33</v>
      </c>
      <c r="D38" s="18"/>
      <c r="E38" s="17" t="s">
        <v>109</v>
      </c>
      <c r="F38" s="18" t="s">
        <v>48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f t="shared" si="3"/>
        <v>0</v>
      </c>
      <c r="R38" s="18">
        <f t="shared" si="4"/>
        <v>0</v>
      </c>
      <c r="S38" s="18">
        <f t="shared" si="5"/>
        <v>0</v>
      </c>
    </row>
    <row r="39" spans="3:19" ht="18" customHeight="1">
      <c r="C39" s="18">
        <v>34</v>
      </c>
      <c r="D39" s="18"/>
      <c r="E39" s="17" t="s">
        <v>110</v>
      </c>
      <c r="F39" s="18" t="s">
        <v>48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f t="shared" si="3"/>
        <v>0</v>
      </c>
      <c r="R39" s="18">
        <f t="shared" si="4"/>
        <v>0</v>
      </c>
      <c r="S39" s="18">
        <f t="shared" si="5"/>
        <v>0</v>
      </c>
    </row>
    <row r="40" spans="3:19" ht="18" customHeight="1">
      <c r="C40" s="18">
        <v>35</v>
      </c>
      <c r="D40" s="18"/>
      <c r="E40" s="17" t="s">
        <v>111</v>
      </c>
      <c r="F40" s="18" t="s">
        <v>48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f t="shared" si="3"/>
        <v>0</v>
      </c>
      <c r="R40" s="18">
        <f t="shared" si="4"/>
        <v>0</v>
      </c>
      <c r="S40" s="18">
        <f t="shared" si="5"/>
        <v>0</v>
      </c>
    </row>
    <row r="41" spans="3:19" ht="18" customHeight="1">
      <c r="C41" s="18">
        <v>36</v>
      </c>
      <c r="D41" s="18"/>
      <c r="E41" s="17" t="s">
        <v>112</v>
      </c>
      <c r="F41" s="18" t="s">
        <v>48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f t="shared" si="3"/>
        <v>0</v>
      </c>
      <c r="R41" s="18">
        <f t="shared" si="4"/>
        <v>0</v>
      </c>
      <c r="S41" s="18">
        <f t="shared" si="5"/>
        <v>0</v>
      </c>
    </row>
    <row r="42" spans="3:19" ht="18" customHeight="1">
      <c r="C42" s="18">
        <v>37</v>
      </c>
      <c r="D42" s="18"/>
      <c r="E42" s="17" t="s">
        <v>113</v>
      </c>
      <c r="F42" s="18" t="s">
        <v>48</v>
      </c>
      <c r="G42" s="18"/>
      <c r="H42" s="18"/>
      <c r="I42" s="18">
        <v>1</v>
      </c>
      <c r="J42" s="18"/>
      <c r="K42" s="18"/>
      <c r="L42" s="18"/>
      <c r="M42" s="18"/>
      <c r="N42" s="18"/>
      <c r="O42" s="18"/>
      <c r="P42" s="18"/>
      <c r="Q42" s="18">
        <f t="shared" si="3"/>
        <v>1</v>
      </c>
      <c r="R42" s="18">
        <f t="shared" si="4"/>
        <v>0</v>
      </c>
      <c r="S42" s="18">
        <f t="shared" si="5"/>
        <v>1</v>
      </c>
    </row>
    <row r="43" spans="3:19" ht="18" customHeight="1">
      <c r="C43" s="18">
        <v>38</v>
      </c>
      <c r="D43" s="18"/>
      <c r="E43" s="17" t="s">
        <v>114</v>
      </c>
      <c r="F43" s="18" t="s">
        <v>48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f t="shared" si="3"/>
        <v>0</v>
      </c>
      <c r="R43" s="18">
        <f t="shared" si="4"/>
        <v>0</v>
      </c>
      <c r="S43" s="18">
        <f t="shared" si="5"/>
        <v>0</v>
      </c>
    </row>
    <row r="44" spans="3:19" ht="18" customHeight="1">
      <c r="C44" s="18">
        <v>39</v>
      </c>
      <c r="D44" s="18"/>
      <c r="E44" s="17" t="s">
        <v>115</v>
      </c>
      <c r="F44" s="18" t="s">
        <v>48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f t="shared" si="3"/>
        <v>0</v>
      </c>
      <c r="R44" s="18">
        <f t="shared" si="4"/>
        <v>0</v>
      </c>
      <c r="S44" s="18">
        <f t="shared" si="5"/>
        <v>0</v>
      </c>
    </row>
    <row r="45" spans="3:19" ht="18" customHeight="1">
      <c r="C45" s="18">
        <v>40</v>
      </c>
      <c r="D45" s="18"/>
      <c r="E45" s="17"/>
      <c r="F45" s="18" t="s">
        <v>48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f t="shared" si="3"/>
        <v>0</v>
      </c>
      <c r="R45" s="18">
        <f t="shared" si="4"/>
        <v>0</v>
      </c>
      <c r="S45" s="18">
        <f t="shared" si="5"/>
        <v>0</v>
      </c>
    </row>
    <row r="46" spans="3:19" ht="18" customHeight="1">
      <c r="C46" s="18">
        <v>41</v>
      </c>
      <c r="D46" s="18"/>
      <c r="E46" s="44" t="s">
        <v>116</v>
      </c>
      <c r="F46" s="18" t="s">
        <v>47</v>
      </c>
      <c r="G46" s="18">
        <v>2</v>
      </c>
      <c r="H46" s="18"/>
      <c r="I46" s="18">
        <v>1</v>
      </c>
      <c r="J46" s="18">
        <v>3</v>
      </c>
      <c r="K46" s="18"/>
      <c r="L46" s="18"/>
      <c r="M46" s="18"/>
      <c r="N46" s="18"/>
      <c r="O46" s="18"/>
      <c r="P46" s="18"/>
      <c r="Q46" s="18">
        <f t="shared" si="3"/>
        <v>3</v>
      </c>
      <c r="R46" s="18">
        <f t="shared" si="4"/>
        <v>3</v>
      </c>
      <c r="S46" s="18">
        <f t="shared" si="5"/>
        <v>6</v>
      </c>
    </row>
    <row r="47" spans="3:19" ht="18" customHeight="1">
      <c r="C47" s="18">
        <v>42</v>
      </c>
      <c r="D47" s="18"/>
      <c r="E47" s="44" t="s">
        <v>117</v>
      </c>
      <c r="F47" s="18" t="s">
        <v>47</v>
      </c>
      <c r="G47" s="18"/>
      <c r="H47" s="18"/>
      <c r="I47" s="18">
        <v>1</v>
      </c>
      <c r="J47" s="18"/>
      <c r="K47" s="18">
        <v>2</v>
      </c>
      <c r="L47" s="18">
        <v>1</v>
      </c>
      <c r="M47" s="18"/>
      <c r="N47" s="18"/>
      <c r="O47" s="18"/>
      <c r="P47" s="18"/>
      <c r="Q47" s="18">
        <f t="shared" si="3"/>
        <v>3</v>
      </c>
      <c r="R47" s="18">
        <f t="shared" si="4"/>
        <v>1</v>
      </c>
      <c r="S47" s="18">
        <f t="shared" si="5"/>
        <v>4</v>
      </c>
    </row>
    <row r="48" spans="3:19" ht="18" customHeight="1">
      <c r="C48" s="18">
        <v>43</v>
      </c>
      <c r="D48" s="18"/>
      <c r="E48" s="44" t="s">
        <v>118</v>
      </c>
      <c r="F48" s="18" t="s">
        <v>47</v>
      </c>
      <c r="G48" s="18">
        <v>2</v>
      </c>
      <c r="H48" s="18">
        <v>2</v>
      </c>
      <c r="I48" s="18">
        <v>1</v>
      </c>
      <c r="J48" s="18">
        <v>3</v>
      </c>
      <c r="K48" s="18">
        <v>1</v>
      </c>
      <c r="L48" s="18">
        <v>1</v>
      </c>
      <c r="M48" s="18"/>
      <c r="N48" s="18">
        <v>2</v>
      </c>
      <c r="O48" s="18"/>
      <c r="P48" s="18"/>
      <c r="Q48" s="18">
        <f t="shared" si="3"/>
        <v>4</v>
      </c>
      <c r="R48" s="18">
        <f t="shared" si="4"/>
        <v>8</v>
      </c>
      <c r="S48" s="18">
        <f t="shared" si="5"/>
        <v>12</v>
      </c>
    </row>
    <row r="49" spans="3:19" ht="18" customHeight="1">
      <c r="C49" s="18">
        <v>44</v>
      </c>
      <c r="D49" s="18"/>
      <c r="E49" s="44" t="s">
        <v>119</v>
      </c>
      <c r="F49" s="18" t="s">
        <v>47</v>
      </c>
      <c r="G49" s="18">
        <v>1</v>
      </c>
      <c r="H49" s="18"/>
      <c r="I49" s="18"/>
      <c r="J49" s="18"/>
      <c r="K49" s="18"/>
      <c r="L49" s="18"/>
      <c r="M49" s="18"/>
      <c r="N49" s="18"/>
      <c r="O49" s="18"/>
      <c r="P49" s="18"/>
      <c r="Q49" s="18">
        <f t="shared" si="3"/>
        <v>1</v>
      </c>
      <c r="R49" s="18">
        <f t="shared" si="4"/>
        <v>0</v>
      </c>
      <c r="S49" s="18">
        <f t="shared" si="5"/>
        <v>1</v>
      </c>
    </row>
    <row r="50" spans="3:19" ht="18" customHeight="1">
      <c r="C50" s="18">
        <v>45</v>
      </c>
      <c r="D50" s="18"/>
      <c r="E50" s="44" t="s">
        <v>120</v>
      </c>
      <c r="F50" s="18" t="s">
        <v>47</v>
      </c>
      <c r="G50" s="18"/>
      <c r="H50" s="18"/>
      <c r="I50" s="18"/>
      <c r="J50" s="18"/>
      <c r="K50" s="18">
        <v>1</v>
      </c>
      <c r="L50" s="18"/>
      <c r="M50" s="18"/>
      <c r="N50" s="18"/>
      <c r="O50" s="18"/>
      <c r="P50" s="18"/>
      <c r="Q50" s="18">
        <f t="shared" si="3"/>
        <v>1</v>
      </c>
      <c r="R50" s="18">
        <f t="shared" si="4"/>
        <v>0</v>
      </c>
      <c r="S50" s="18">
        <f t="shared" si="5"/>
        <v>1</v>
      </c>
    </row>
    <row r="51" spans="3:19" ht="18" customHeight="1">
      <c r="C51" s="18">
        <v>46</v>
      </c>
      <c r="D51" s="18"/>
      <c r="E51" s="44" t="s">
        <v>121</v>
      </c>
      <c r="F51" s="18" t="s">
        <v>47</v>
      </c>
      <c r="G51" s="18">
        <v>1</v>
      </c>
      <c r="H51" s="18">
        <v>4</v>
      </c>
      <c r="I51" s="18"/>
      <c r="J51" s="18"/>
      <c r="K51" s="18">
        <v>1</v>
      </c>
      <c r="L51" s="18">
        <v>4</v>
      </c>
      <c r="M51" s="18"/>
      <c r="N51" s="18">
        <v>2</v>
      </c>
      <c r="O51" s="18">
        <v>0</v>
      </c>
      <c r="P51" s="18">
        <v>2</v>
      </c>
      <c r="Q51" s="18">
        <f t="shared" si="3"/>
        <v>2</v>
      </c>
      <c r="R51" s="18">
        <f t="shared" si="4"/>
        <v>12</v>
      </c>
      <c r="S51" s="18">
        <f t="shared" si="5"/>
        <v>14</v>
      </c>
    </row>
    <row r="52" spans="3:19" ht="18" customHeight="1">
      <c r="C52" s="18">
        <v>47</v>
      </c>
      <c r="D52" s="18"/>
      <c r="E52" s="44" t="s">
        <v>122</v>
      </c>
      <c r="F52" s="18" t="s">
        <v>47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f t="shared" si="3"/>
        <v>0</v>
      </c>
      <c r="R52" s="18">
        <f t="shared" si="4"/>
        <v>0</v>
      </c>
      <c r="S52" s="18">
        <f t="shared" si="5"/>
        <v>0</v>
      </c>
    </row>
    <row r="53" spans="3:19" ht="18" customHeight="1">
      <c r="C53" s="18">
        <v>48</v>
      </c>
      <c r="D53" s="18"/>
      <c r="E53" s="44" t="s">
        <v>123</v>
      </c>
      <c r="F53" s="18" t="s">
        <v>47</v>
      </c>
      <c r="G53" s="18">
        <v>2</v>
      </c>
      <c r="H53" s="18">
        <v>2</v>
      </c>
      <c r="I53" s="18">
        <v>2</v>
      </c>
      <c r="J53" s="18">
        <v>1</v>
      </c>
      <c r="K53" s="18">
        <v>4</v>
      </c>
      <c r="L53" s="18"/>
      <c r="M53" s="18">
        <v>2</v>
      </c>
      <c r="N53" s="18"/>
      <c r="O53" s="18">
        <v>2</v>
      </c>
      <c r="P53" s="18"/>
      <c r="Q53" s="18">
        <f t="shared" si="3"/>
        <v>12</v>
      </c>
      <c r="R53" s="18">
        <f t="shared" si="4"/>
        <v>3</v>
      </c>
      <c r="S53" s="18">
        <f t="shared" si="5"/>
        <v>15</v>
      </c>
    </row>
    <row r="54" spans="3:19" ht="18" customHeight="1">
      <c r="C54" s="18">
        <v>49</v>
      </c>
      <c r="D54" s="18"/>
      <c r="E54" s="44" t="s">
        <v>124</v>
      </c>
      <c r="F54" s="18" t="s">
        <v>47</v>
      </c>
      <c r="G54" s="18">
        <v>3</v>
      </c>
      <c r="H54" s="18">
        <v>1</v>
      </c>
      <c r="I54" s="18">
        <v>4</v>
      </c>
      <c r="J54" s="18">
        <v>1</v>
      </c>
      <c r="K54" s="18">
        <v>3</v>
      </c>
      <c r="L54" s="18">
        <v>1</v>
      </c>
      <c r="M54" s="18">
        <v>2</v>
      </c>
      <c r="N54" s="18"/>
      <c r="O54" s="18"/>
      <c r="P54" s="18"/>
      <c r="Q54" s="18">
        <f t="shared" si="3"/>
        <v>12</v>
      </c>
      <c r="R54" s="18">
        <f t="shared" si="4"/>
        <v>3</v>
      </c>
      <c r="S54" s="18">
        <f t="shared" si="5"/>
        <v>15</v>
      </c>
    </row>
    <row r="55" spans="3:19" ht="18" customHeight="1">
      <c r="C55" s="18">
        <v>50</v>
      </c>
      <c r="D55" s="18"/>
      <c r="E55" s="43"/>
      <c r="F55" s="18" t="s">
        <v>47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f t="shared" si="3"/>
        <v>0</v>
      </c>
      <c r="R55" s="18">
        <f t="shared" si="4"/>
        <v>0</v>
      </c>
      <c r="S55" s="18">
        <f t="shared" si="5"/>
        <v>0</v>
      </c>
    </row>
    <row r="56" spans="3:19" ht="18" customHeight="1">
      <c r="C56" s="18">
        <v>51</v>
      </c>
      <c r="D56" s="18"/>
      <c r="E56" s="17" t="s">
        <v>125</v>
      </c>
      <c r="F56" s="18" t="s">
        <v>78</v>
      </c>
      <c r="G56" s="18">
        <v>1</v>
      </c>
      <c r="H56" s="18">
        <v>2</v>
      </c>
      <c r="I56" s="18"/>
      <c r="J56" s="18"/>
      <c r="K56" s="18">
        <v>1</v>
      </c>
      <c r="L56" s="18">
        <v>1</v>
      </c>
      <c r="M56" s="18"/>
      <c r="N56" s="18"/>
      <c r="O56" s="18"/>
      <c r="P56" s="18"/>
      <c r="Q56" s="18">
        <f t="shared" si="3"/>
        <v>2</v>
      </c>
      <c r="R56" s="18">
        <f t="shared" si="4"/>
        <v>3</v>
      </c>
      <c r="S56" s="18">
        <f t="shared" si="5"/>
        <v>5</v>
      </c>
    </row>
    <row r="57" spans="3:19" ht="18" customHeight="1">
      <c r="C57" s="18">
        <v>52</v>
      </c>
      <c r="D57" s="18"/>
      <c r="E57" s="17" t="s">
        <v>126</v>
      </c>
      <c r="F57" s="18" t="s">
        <v>78</v>
      </c>
      <c r="G57" s="18">
        <v>3</v>
      </c>
      <c r="H57" s="18">
        <v>1</v>
      </c>
      <c r="I57" s="18">
        <v>1</v>
      </c>
      <c r="J57" s="18">
        <v>1</v>
      </c>
      <c r="K57" s="18">
        <v>3</v>
      </c>
      <c r="L57" s="18"/>
      <c r="M57" s="18">
        <v>4</v>
      </c>
      <c r="N57" s="18">
        <v>1</v>
      </c>
      <c r="O57" s="18">
        <v>1</v>
      </c>
      <c r="P57" s="18"/>
      <c r="Q57" s="18">
        <f t="shared" si="3"/>
        <v>12</v>
      </c>
      <c r="R57" s="18">
        <f t="shared" si="4"/>
        <v>3</v>
      </c>
      <c r="S57" s="18">
        <f t="shared" si="5"/>
        <v>15</v>
      </c>
    </row>
    <row r="58" spans="3:19" ht="18" customHeight="1">
      <c r="C58" s="18">
        <v>53</v>
      </c>
      <c r="D58" s="18"/>
      <c r="E58" s="17" t="s">
        <v>127</v>
      </c>
      <c r="F58" s="18" t="s">
        <v>78</v>
      </c>
      <c r="G58" s="18"/>
      <c r="H58" s="18"/>
      <c r="I58" s="18">
        <v>1</v>
      </c>
      <c r="J58" s="18"/>
      <c r="K58" s="18"/>
      <c r="L58" s="18">
        <v>1</v>
      </c>
      <c r="M58" s="18"/>
      <c r="N58" s="18">
        <v>1</v>
      </c>
      <c r="O58" s="18"/>
      <c r="P58" s="18"/>
      <c r="Q58" s="18">
        <f t="shared" si="3"/>
        <v>1</v>
      </c>
      <c r="R58" s="18">
        <f t="shared" si="4"/>
        <v>2</v>
      </c>
      <c r="S58" s="18">
        <f t="shared" si="5"/>
        <v>3</v>
      </c>
    </row>
    <row r="59" spans="3:19" ht="18" customHeight="1">
      <c r="C59" s="18">
        <v>54</v>
      </c>
      <c r="D59" s="18"/>
      <c r="E59" s="17" t="s">
        <v>128</v>
      </c>
      <c r="F59" s="18" t="s">
        <v>78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>
        <f t="shared" si="3"/>
        <v>0</v>
      </c>
      <c r="R59" s="18">
        <f t="shared" si="4"/>
        <v>0</v>
      </c>
      <c r="S59" s="18">
        <f t="shared" si="5"/>
        <v>0</v>
      </c>
    </row>
    <row r="60" spans="3:19" ht="18" customHeight="1">
      <c r="C60" s="18">
        <v>55</v>
      </c>
      <c r="D60" s="18"/>
      <c r="E60" s="17" t="s">
        <v>129</v>
      </c>
      <c r="F60" s="18" t="s">
        <v>78</v>
      </c>
      <c r="G60" s="18">
        <v>3</v>
      </c>
      <c r="H60" s="18"/>
      <c r="I60" s="18"/>
      <c r="J60" s="18"/>
      <c r="K60" s="18"/>
      <c r="L60" s="18"/>
      <c r="M60" s="18"/>
      <c r="N60" s="18"/>
      <c r="O60" s="18"/>
      <c r="P60" s="18"/>
      <c r="Q60" s="18">
        <f t="shared" si="3"/>
        <v>3</v>
      </c>
      <c r="R60" s="18">
        <f t="shared" si="4"/>
        <v>0</v>
      </c>
      <c r="S60" s="18">
        <f t="shared" si="5"/>
        <v>3</v>
      </c>
    </row>
    <row r="61" spans="3:19" ht="18" customHeight="1">
      <c r="C61" s="18">
        <v>56</v>
      </c>
      <c r="D61" s="18"/>
      <c r="E61" s="17" t="s">
        <v>130</v>
      </c>
      <c r="F61" s="18" t="s">
        <v>78</v>
      </c>
      <c r="G61" s="18">
        <v>1</v>
      </c>
      <c r="H61" s="18">
        <v>1</v>
      </c>
      <c r="I61" s="18"/>
      <c r="J61" s="18">
        <v>1</v>
      </c>
      <c r="K61" s="18">
        <v>2</v>
      </c>
      <c r="L61" s="18"/>
      <c r="M61" s="18">
        <v>2</v>
      </c>
      <c r="N61" s="18">
        <v>2</v>
      </c>
      <c r="O61" s="18"/>
      <c r="P61" s="18">
        <v>1</v>
      </c>
      <c r="Q61" s="18">
        <f t="shared" si="3"/>
        <v>5</v>
      </c>
      <c r="R61" s="18">
        <f t="shared" si="4"/>
        <v>5</v>
      </c>
      <c r="S61" s="18">
        <f t="shared" si="5"/>
        <v>10</v>
      </c>
    </row>
    <row r="62" spans="3:19" ht="18" customHeight="1">
      <c r="C62" s="18">
        <v>57</v>
      </c>
      <c r="D62" s="18"/>
      <c r="E62" s="17" t="s">
        <v>131</v>
      </c>
      <c r="F62" s="18" t="s">
        <v>78</v>
      </c>
      <c r="G62" s="18">
        <v>1</v>
      </c>
      <c r="H62" s="18">
        <v>3</v>
      </c>
      <c r="I62" s="18"/>
      <c r="J62" s="18">
        <v>1</v>
      </c>
      <c r="K62" s="18">
        <v>1</v>
      </c>
      <c r="L62" s="18">
        <v>1</v>
      </c>
      <c r="M62" s="18"/>
      <c r="N62" s="18"/>
      <c r="O62" s="18"/>
      <c r="P62" s="18"/>
      <c r="Q62" s="18">
        <f t="shared" si="3"/>
        <v>2</v>
      </c>
      <c r="R62" s="18">
        <f t="shared" si="4"/>
        <v>5</v>
      </c>
      <c r="S62" s="18">
        <f t="shared" si="5"/>
        <v>7</v>
      </c>
    </row>
    <row r="63" spans="3:19" ht="18" customHeight="1">
      <c r="C63" s="18">
        <v>58</v>
      </c>
      <c r="D63" s="18"/>
      <c r="E63" s="17" t="s">
        <v>132</v>
      </c>
      <c r="F63" s="18" t="s">
        <v>78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f t="shared" si="3"/>
        <v>0</v>
      </c>
      <c r="R63" s="18">
        <f t="shared" si="4"/>
        <v>0</v>
      </c>
      <c r="S63" s="18">
        <f t="shared" si="5"/>
        <v>0</v>
      </c>
    </row>
    <row r="64" spans="3:19" ht="18" customHeight="1">
      <c r="C64" s="18">
        <v>59</v>
      </c>
      <c r="D64" s="18"/>
      <c r="E64" s="17" t="s">
        <v>133</v>
      </c>
      <c r="F64" s="18" t="s">
        <v>78</v>
      </c>
      <c r="G64" s="18"/>
      <c r="H64" s="18"/>
      <c r="I64" s="18"/>
      <c r="J64" s="18"/>
      <c r="K64" s="18"/>
      <c r="L64" s="18"/>
      <c r="M64" s="18">
        <v>1</v>
      </c>
      <c r="N64" s="18">
        <v>1</v>
      </c>
      <c r="O64" s="18"/>
      <c r="P64" s="18"/>
      <c r="Q64" s="18">
        <f t="shared" si="3"/>
        <v>1</v>
      </c>
      <c r="R64" s="18">
        <f t="shared" si="4"/>
        <v>1</v>
      </c>
      <c r="S64" s="18">
        <f t="shared" si="5"/>
        <v>2</v>
      </c>
    </row>
    <row r="65" spans="3:19" ht="18" customHeight="1">
      <c r="C65" s="18">
        <v>60</v>
      </c>
      <c r="D65" s="18"/>
      <c r="E65" s="17" t="s">
        <v>134</v>
      </c>
      <c r="F65" s="18" t="s">
        <v>78</v>
      </c>
      <c r="G65" s="18"/>
      <c r="H65" s="18"/>
      <c r="I65" s="18">
        <v>1</v>
      </c>
      <c r="J65" s="18"/>
      <c r="K65" s="18"/>
      <c r="L65" s="18">
        <v>1</v>
      </c>
      <c r="M65" s="18"/>
      <c r="N65" s="18">
        <v>2</v>
      </c>
      <c r="O65" s="18"/>
      <c r="P65" s="18"/>
      <c r="Q65" s="18">
        <f t="shared" si="3"/>
        <v>1</v>
      </c>
      <c r="R65" s="18">
        <f t="shared" si="4"/>
        <v>3</v>
      </c>
      <c r="S65" s="18">
        <f t="shared" si="5"/>
        <v>4</v>
      </c>
    </row>
    <row r="66" spans="11:19" ht="12.75">
      <c r="K66" s="15">
        <f>SUM(K36:K65)</f>
        <v>19</v>
      </c>
      <c r="M66" s="15">
        <f>SUM(M36:M65)</f>
        <v>11</v>
      </c>
      <c r="O66" s="15">
        <f>SUM(O36:O65)</f>
        <v>3</v>
      </c>
      <c r="Q66" s="18">
        <f>SUM(Q36:Q65,Q4:Q33)</f>
        <v>94</v>
      </c>
      <c r="R66" s="18">
        <f>SUM(R36:R65,R4:R33)</f>
        <v>69</v>
      </c>
      <c r="S66" s="18">
        <f>SUM(S36:S65,S4:S33)</f>
        <v>163</v>
      </c>
    </row>
  </sheetData>
  <mergeCells count="12">
    <mergeCell ref="O35:P35"/>
    <mergeCell ref="Q35:R35"/>
    <mergeCell ref="G35:H35"/>
    <mergeCell ref="I35:J35"/>
    <mergeCell ref="K35:L35"/>
    <mergeCell ref="M35:N35"/>
    <mergeCell ref="Q2:R2"/>
    <mergeCell ref="G2:H2"/>
    <mergeCell ref="I2:J2"/>
    <mergeCell ref="K2:L2"/>
    <mergeCell ref="O2:P2"/>
    <mergeCell ref="M2:N2"/>
  </mergeCells>
  <printOptions/>
  <pageMargins left="0.12" right="0.17" top="0.13" bottom="0.21" header="0.11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38"/>
  <sheetViews>
    <sheetView tabSelected="1" zoomScale="75" zoomScaleNormal="75" workbookViewId="0" topLeftCell="A1">
      <selection activeCell="AJ9" sqref="AJ9"/>
    </sheetView>
  </sheetViews>
  <sheetFormatPr defaultColWidth="9.00390625" defaultRowHeight="12.75"/>
  <cols>
    <col min="1" max="1" width="2.00390625" style="1" customWidth="1"/>
    <col min="2" max="2" width="26.00390625" style="3" customWidth="1"/>
    <col min="3" max="3" width="6.125" style="1" customWidth="1"/>
    <col min="4" max="4" width="2.75390625" style="1" customWidth="1"/>
    <col min="5" max="6" width="5.625" style="1" customWidth="1"/>
    <col min="7" max="7" width="2.875" style="1" customWidth="1"/>
    <col min="8" max="9" width="5.625" style="1" customWidth="1"/>
    <col min="10" max="10" width="2.875" style="1" customWidth="1"/>
    <col min="11" max="12" width="5.625" style="1" customWidth="1"/>
    <col min="13" max="13" width="2.875" style="1" customWidth="1"/>
    <col min="14" max="14" width="5.625" style="1" customWidth="1"/>
    <col min="15" max="15" width="5.875" style="1" customWidth="1"/>
    <col min="16" max="16" width="2.875" style="1" customWidth="1"/>
    <col min="17" max="18" width="5.625" style="1" customWidth="1"/>
    <col min="19" max="19" width="2.875" style="1" customWidth="1"/>
    <col min="20" max="20" width="5.625" style="1" customWidth="1"/>
    <col min="21" max="21" width="13.625" style="2" bestFit="1" customWidth="1"/>
    <col min="22" max="22" width="9.125" style="2" customWidth="1"/>
    <col min="23" max="23" width="11.875" style="2" customWidth="1"/>
    <col min="24" max="32" width="0.74609375" style="1" customWidth="1"/>
    <col min="33" max="34" width="9.125" style="1" customWidth="1"/>
    <col min="35" max="35" width="1.12109375" style="1" customWidth="1"/>
    <col min="36" max="16384" width="9.125" style="1" customWidth="1"/>
  </cols>
  <sheetData>
    <row r="1" ht="14.25" customHeight="1"/>
    <row r="2" spans="2:11" ht="23.25">
      <c r="B2" s="46" t="s">
        <v>6</v>
      </c>
      <c r="C2" s="46"/>
      <c r="D2" s="46"/>
      <c r="E2" s="46"/>
      <c r="F2" s="46"/>
      <c r="K2" s="28" t="s">
        <v>40</v>
      </c>
    </row>
    <row r="3" spans="2:11" ht="22.5" customHeight="1">
      <c r="B3" s="46"/>
      <c r="C3" s="46"/>
      <c r="D3" s="46"/>
      <c r="E3" s="46"/>
      <c r="F3" s="46"/>
      <c r="K3" s="28" t="s">
        <v>41</v>
      </c>
    </row>
    <row r="4" ht="33.75" thickBot="1"/>
    <row r="5" spans="2:23" s="8" customFormat="1" ht="80.25" customHeight="1">
      <c r="B5" s="4" t="s">
        <v>0</v>
      </c>
      <c r="C5" s="5"/>
      <c r="D5" s="25" t="str">
        <f>B6</f>
        <v>9. třída</v>
      </c>
      <c r="E5" s="26"/>
      <c r="F5" s="27"/>
      <c r="G5" s="25" t="str">
        <f>B7</f>
        <v>8.B</v>
      </c>
      <c r="H5" s="26"/>
      <c r="I5" s="27"/>
      <c r="J5" s="25" t="str">
        <f>B8</f>
        <v>8.A</v>
      </c>
      <c r="K5" s="26"/>
      <c r="L5" s="27"/>
      <c r="M5" s="25" t="str">
        <f>B9</f>
        <v>7.B</v>
      </c>
      <c r="N5" s="25"/>
      <c r="O5" s="27"/>
      <c r="P5" s="25" t="str">
        <f>B10</f>
        <v>7.A</v>
      </c>
      <c r="Q5" s="25"/>
      <c r="R5" s="27"/>
      <c r="S5" s="25" t="str">
        <f>B11</f>
        <v>6.B</v>
      </c>
      <c r="T5" s="25"/>
      <c r="U5" s="6" t="s">
        <v>1</v>
      </c>
      <c r="V5" s="6" t="s">
        <v>2</v>
      </c>
      <c r="W5" s="7" t="s">
        <v>3</v>
      </c>
    </row>
    <row r="6" spans="2:23" s="21" customFormat="1" ht="66" customHeight="1">
      <c r="B6" s="24" t="s">
        <v>50</v>
      </c>
      <c r="C6" s="30"/>
      <c r="D6" s="31" t="s">
        <v>66</v>
      </c>
      <c r="E6" s="32"/>
      <c r="F6" s="30">
        <v>1</v>
      </c>
      <c r="G6" s="31" t="s">
        <v>4</v>
      </c>
      <c r="H6" s="32">
        <v>2</v>
      </c>
      <c r="I6" s="30">
        <v>9</v>
      </c>
      <c r="J6" s="31" t="s">
        <v>4</v>
      </c>
      <c r="K6" s="32">
        <v>0</v>
      </c>
      <c r="L6" s="30">
        <v>3</v>
      </c>
      <c r="M6" s="31" t="s">
        <v>4</v>
      </c>
      <c r="N6" s="31">
        <v>0</v>
      </c>
      <c r="O6" s="30">
        <v>7</v>
      </c>
      <c r="P6" s="31" t="s">
        <v>4</v>
      </c>
      <c r="Q6" s="31">
        <v>0</v>
      </c>
      <c r="R6" s="30">
        <v>7</v>
      </c>
      <c r="S6" s="31" t="s">
        <v>4</v>
      </c>
      <c r="T6" s="31">
        <v>0</v>
      </c>
      <c r="U6" s="37" t="s">
        <v>136</v>
      </c>
      <c r="V6" s="38">
        <v>8</v>
      </c>
      <c r="W6" s="39" t="s">
        <v>142</v>
      </c>
    </row>
    <row r="7" spans="2:23" s="8" customFormat="1" ht="66" customHeight="1">
      <c r="B7" s="53" t="s">
        <v>47</v>
      </c>
      <c r="C7" s="47">
        <v>2</v>
      </c>
      <c r="D7" s="47" t="s">
        <v>4</v>
      </c>
      <c r="E7" s="48">
        <v>1</v>
      </c>
      <c r="F7" s="49"/>
      <c r="G7" s="47" t="s">
        <v>67</v>
      </c>
      <c r="H7" s="48"/>
      <c r="I7" s="49">
        <v>12</v>
      </c>
      <c r="J7" s="47" t="s">
        <v>4</v>
      </c>
      <c r="K7" s="48">
        <v>0</v>
      </c>
      <c r="L7" s="49">
        <v>4</v>
      </c>
      <c r="M7" s="47" t="s">
        <v>4</v>
      </c>
      <c r="N7" s="47">
        <v>1</v>
      </c>
      <c r="O7" s="49">
        <v>11</v>
      </c>
      <c r="P7" s="47" t="s">
        <v>4</v>
      </c>
      <c r="Q7" s="47">
        <v>0</v>
      </c>
      <c r="R7" s="49">
        <v>9</v>
      </c>
      <c r="S7" s="47" t="s">
        <v>4</v>
      </c>
      <c r="T7" s="47">
        <v>0</v>
      </c>
      <c r="U7" s="50" t="s">
        <v>137</v>
      </c>
      <c r="V7" s="51">
        <v>10</v>
      </c>
      <c r="W7" s="52" t="s">
        <v>143</v>
      </c>
    </row>
    <row r="8" spans="2:23" s="8" customFormat="1" ht="66" customHeight="1">
      <c r="B8" s="10" t="s">
        <v>48</v>
      </c>
      <c r="C8" s="31">
        <v>0</v>
      </c>
      <c r="D8" s="31" t="s">
        <v>4</v>
      </c>
      <c r="E8" s="32">
        <v>9</v>
      </c>
      <c r="F8" s="30">
        <v>0</v>
      </c>
      <c r="G8" s="31" t="s">
        <v>4</v>
      </c>
      <c r="H8" s="32">
        <v>12</v>
      </c>
      <c r="I8" s="30"/>
      <c r="J8" s="31" t="s">
        <v>68</v>
      </c>
      <c r="K8" s="32"/>
      <c r="L8" s="30">
        <v>0</v>
      </c>
      <c r="M8" s="31" t="s">
        <v>4</v>
      </c>
      <c r="N8" s="32">
        <v>8</v>
      </c>
      <c r="O8" s="30">
        <v>1</v>
      </c>
      <c r="P8" s="31" t="s">
        <v>4</v>
      </c>
      <c r="Q8" s="32">
        <v>1</v>
      </c>
      <c r="R8" s="33">
        <v>0</v>
      </c>
      <c r="S8" s="33" t="s">
        <v>4</v>
      </c>
      <c r="T8" s="33">
        <v>4</v>
      </c>
      <c r="U8" s="37" t="s">
        <v>138</v>
      </c>
      <c r="V8" s="38">
        <v>1</v>
      </c>
      <c r="W8" s="39" t="s">
        <v>144</v>
      </c>
    </row>
    <row r="9" spans="2:36" s="8" customFormat="1" ht="66" customHeight="1">
      <c r="B9" s="10" t="s">
        <v>7</v>
      </c>
      <c r="C9" s="30">
        <v>0</v>
      </c>
      <c r="D9" s="31" t="s">
        <v>4</v>
      </c>
      <c r="E9" s="32">
        <v>3</v>
      </c>
      <c r="F9" s="30">
        <v>1</v>
      </c>
      <c r="G9" s="31" t="s">
        <v>4</v>
      </c>
      <c r="H9" s="32">
        <v>4</v>
      </c>
      <c r="I9" s="30">
        <v>8</v>
      </c>
      <c r="J9" s="31" t="s">
        <v>4</v>
      </c>
      <c r="K9" s="32">
        <v>0</v>
      </c>
      <c r="L9" s="30"/>
      <c r="M9" s="31" t="s">
        <v>69</v>
      </c>
      <c r="N9" s="32"/>
      <c r="O9" s="30">
        <v>5</v>
      </c>
      <c r="P9" s="31" t="s">
        <v>4</v>
      </c>
      <c r="Q9" s="32">
        <v>1</v>
      </c>
      <c r="R9" s="30">
        <v>4</v>
      </c>
      <c r="S9" s="31" t="s">
        <v>4</v>
      </c>
      <c r="T9" s="32">
        <v>0</v>
      </c>
      <c r="U9" s="37" t="s">
        <v>139</v>
      </c>
      <c r="V9" s="38">
        <v>6</v>
      </c>
      <c r="W9" s="39" t="s">
        <v>145</v>
      </c>
      <c r="AJ9" s="8">
        <f>SUM(C6:T11)/2</f>
        <v>94</v>
      </c>
    </row>
    <row r="10" spans="2:23" s="8" customFormat="1" ht="66" customHeight="1">
      <c r="B10" s="10" t="s">
        <v>51</v>
      </c>
      <c r="C10" s="31">
        <v>0</v>
      </c>
      <c r="D10" s="31" t="s">
        <v>4</v>
      </c>
      <c r="E10" s="32">
        <v>7</v>
      </c>
      <c r="F10" s="30">
        <v>0</v>
      </c>
      <c r="G10" s="31" t="s">
        <v>4</v>
      </c>
      <c r="H10" s="32">
        <v>11</v>
      </c>
      <c r="I10" s="30">
        <v>1</v>
      </c>
      <c r="J10" s="31" t="s">
        <v>4</v>
      </c>
      <c r="K10" s="32">
        <v>1</v>
      </c>
      <c r="L10" s="30">
        <v>1</v>
      </c>
      <c r="M10" s="31" t="s">
        <v>4</v>
      </c>
      <c r="N10" s="31">
        <v>5</v>
      </c>
      <c r="O10" s="30"/>
      <c r="P10" s="31" t="s">
        <v>70</v>
      </c>
      <c r="Q10" s="31"/>
      <c r="R10" s="30">
        <v>1</v>
      </c>
      <c r="S10" s="31" t="s">
        <v>4</v>
      </c>
      <c r="T10" s="32">
        <v>3</v>
      </c>
      <c r="U10" s="37" t="s">
        <v>140</v>
      </c>
      <c r="V10" s="38">
        <v>1</v>
      </c>
      <c r="W10" s="39" t="s">
        <v>146</v>
      </c>
    </row>
    <row r="11" spans="2:23" s="8" customFormat="1" ht="66" customHeight="1" thickBot="1">
      <c r="B11" s="9" t="s">
        <v>49</v>
      </c>
      <c r="C11" s="34">
        <v>0</v>
      </c>
      <c r="D11" s="34" t="s">
        <v>4</v>
      </c>
      <c r="E11" s="35">
        <v>7</v>
      </c>
      <c r="F11" s="36">
        <v>0</v>
      </c>
      <c r="G11" s="34" t="s">
        <v>4</v>
      </c>
      <c r="H11" s="35">
        <v>9</v>
      </c>
      <c r="I11" s="36">
        <v>4</v>
      </c>
      <c r="J11" s="34" t="s">
        <v>4</v>
      </c>
      <c r="K11" s="35">
        <v>0</v>
      </c>
      <c r="L11" s="36">
        <v>0</v>
      </c>
      <c r="M11" s="34" t="s">
        <v>4</v>
      </c>
      <c r="N11" s="34">
        <v>4</v>
      </c>
      <c r="O11" s="36">
        <v>3</v>
      </c>
      <c r="P11" s="34" t="s">
        <v>4</v>
      </c>
      <c r="Q11" s="35">
        <v>1</v>
      </c>
      <c r="R11" s="36"/>
      <c r="S11" s="34" t="s">
        <v>5</v>
      </c>
      <c r="T11" s="34"/>
      <c r="U11" s="40" t="s">
        <v>141</v>
      </c>
      <c r="V11" s="41">
        <v>4</v>
      </c>
      <c r="W11" s="42" t="s">
        <v>147</v>
      </c>
    </row>
    <row r="12" ht="33">
      <c r="D12" s="11" t="s">
        <v>8</v>
      </c>
    </row>
    <row r="13" spans="2:21" ht="30">
      <c r="B13" s="23" t="s">
        <v>9</v>
      </c>
      <c r="C13" s="29" t="s">
        <v>51</v>
      </c>
      <c r="D13" s="29" t="s">
        <v>64</v>
      </c>
      <c r="E13" s="29" t="s">
        <v>47</v>
      </c>
      <c r="F13" s="12"/>
      <c r="G13" s="12"/>
      <c r="H13" s="12"/>
      <c r="I13" s="12"/>
      <c r="J13" s="12"/>
      <c r="K13" s="22" t="s">
        <v>45</v>
      </c>
      <c r="L13" s="12"/>
      <c r="M13" s="12"/>
      <c r="N13" s="12" t="s">
        <v>52</v>
      </c>
      <c r="O13" s="12"/>
      <c r="P13" s="12"/>
      <c r="R13" s="12"/>
      <c r="S13" s="12"/>
      <c r="U13" s="2" t="s">
        <v>72</v>
      </c>
    </row>
    <row r="14" spans="2:21" ht="30">
      <c r="B14" s="23" t="s">
        <v>10</v>
      </c>
      <c r="C14" s="29" t="s">
        <v>48</v>
      </c>
      <c r="D14" s="29" t="s">
        <v>64</v>
      </c>
      <c r="E14" s="29" t="s">
        <v>65</v>
      </c>
      <c r="F14" s="12"/>
      <c r="G14" s="12"/>
      <c r="H14" s="12"/>
      <c r="I14" s="12"/>
      <c r="J14" s="12"/>
      <c r="K14" s="22" t="s">
        <v>45</v>
      </c>
      <c r="L14" s="12"/>
      <c r="M14" s="12"/>
      <c r="N14" s="12" t="s">
        <v>53</v>
      </c>
      <c r="O14" s="12"/>
      <c r="P14" s="12"/>
      <c r="R14" s="12"/>
      <c r="S14" s="12"/>
      <c r="U14" s="2" t="s">
        <v>73</v>
      </c>
    </row>
    <row r="15" spans="2:21" ht="30">
      <c r="B15" s="23" t="s">
        <v>11</v>
      </c>
      <c r="C15" s="29" t="s">
        <v>49</v>
      </c>
      <c r="D15" s="29" t="s">
        <v>64</v>
      </c>
      <c r="E15" s="29" t="s">
        <v>7</v>
      </c>
      <c r="F15" s="12"/>
      <c r="G15" s="12"/>
      <c r="H15" s="12"/>
      <c r="I15" s="12"/>
      <c r="J15" s="12"/>
      <c r="K15" s="22" t="s">
        <v>45</v>
      </c>
      <c r="L15" s="12"/>
      <c r="M15" s="12"/>
      <c r="N15" s="12" t="s">
        <v>54</v>
      </c>
      <c r="O15" s="12"/>
      <c r="P15" s="12"/>
      <c r="R15" s="12"/>
      <c r="S15" s="12"/>
      <c r="U15" s="2" t="s">
        <v>74</v>
      </c>
    </row>
    <row r="16" spans="2:19" ht="30">
      <c r="B16" s="23" t="s">
        <v>12</v>
      </c>
      <c r="C16" s="29" t="s">
        <v>51</v>
      </c>
      <c r="D16" s="29" t="s">
        <v>64</v>
      </c>
      <c r="E16" s="29" t="s">
        <v>48</v>
      </c>
      <c r="F16" s="12"/>
      <c r="G16" s="12"/>
      <c r="H16" s="12"/>
      <c r="I16" s="12"/>
      <c r="J16" s="12"/>
      <c r="K16" s="22" t="s">
        <v>45</v>
      </c>
      <c r="L16" s="12"/>
      <c r="M16" s="12"/>
      <c r="N16" s="12" t="s">
        <v>55</v>
      </c>
      <c r="O16" s="12"/>
      <c r="P16" s="12"/>
      <c r="R16" s="12"/>
      <c r="S16" s="12"/>
    </row>
    <row r="17" spans="2:19" ht="30">
      <c r="B17" s="23" t="s">
        <v>13</v>
      </c>
      <c r="C17" s="29" t="s">
        <v>47</v>
      </c>
      <c r="D17" s="29" t="s">
        <v>64</v>
      </c>
      <c r="E17" s="29" t="s">
        <v>49</v>
      </c>
      <c r="F17" s="12"/>
      <c r="G17" s="12"/>
      <c r="H17" s="12"/>
      <c r="I17" s="12"/>
      <c r="J17" s="12"/>
      <c r="K17" s="22" t="s">
        <v>45</v>
      </c>
      <c r="L17" s="12"/>
      <c r="M17" s="12"/>
      <c r="N17" s="12" t="s">
        <v>56</v>
      </c>
      <c r="O17" s="12"/>
      <c r="P17" s="12"/>
      <c r="R17" s="12"/>
      <c r="S17" s="12"/>
    </row>
    <row r="18" spans="2:19" ht="30">
      <c r="B18" s="23" t="s">
        <v>14</v>
      </c>
      <c r="C18" s="29" t="s">
        <v>7</v>
      </c>
      <c r="D18" s="29" t="s">
        <v>64</v>
      </c>
      <c r="E18" s="29" t="s">
        <v>65</v>
      </c>
      <c r="F18" s="12"/>
      <c r="G18" s="12"/>
      <c r="H18" s="12"/>
      <c r="I18" s="12"/>
      <c r="J18" s="12"/>
      <c r="K18" s="22" t="s">
        <v>45</v>
      </c>
      <c r="L18" s="12"/>
      <c r="M18" s="12"/>
      <c r="N18" s="12" t="s">
        <v>57</v>
      </c>
      <c r="O18" s="12"/>
      <c r="P18" s="12"/>
      <c r="R18" s="12"/>
      <c r="S18" s="12"/>
    </row>
    <row r="19" spans="2:19" ht="30">
      <c r="B19" s="23" t="s">
        <v>15</v>
      </c>
      <c r="C19" s="29" t="s">
        <v>51</v>
      </c>
      <c r="D19" s="29" t="s">
        <v>64</v>
      </c>
      <c r="E19" s="29" t="s">
        <v>49</v>
      </c>
      <c r="F19" s="12"/>
      <c r="G19" s="12"/>
      <c r="H19" s="12"/>
      <c r="I19" s="12"/>
      <c r="J19" s="12"/>
      <c r="K19" s="22" t="s">
        <v>45</v>
      </c>
      <c r="L19" s="12"/>
      <c r="M19" s="12"/>
      <c r="N19" s="12" t="s">
        <v>58</v>
      </c>
      <c r="O19" s="12"/>
      <c r="P19" s="12"/>
      <c r="R19" s="12"/>
      <c r="S19" s="12"/>
    </row>
    <row r="20" spans="2:19" ht="30">
      <c r="B20" s="23" t="s">
        <v>16</v>
      </c>
      <c r="C20" s="29" t="s">
        <v>48</v>
      </c>
      <c r="D20" s="29" t="s">
        <v>64</v>
      </c>
      <c r="E20" s="29" t="s">
        <v>7</v>
      </c>
      <c r="F20" s="12"/>
      <c r="G20" s="12"/>
      <c r="H20" s="12"/>
      <c r="I20" s="12"/>
      <c r="J20" s="12"/>
      <c r="K20" s="22" t="s">
        <v>45</v>
      </c>
      <c r="L20" s="12"/>
      <c r="M20" s="12"/>
      <c r="N20" s="12" t="s">
        <v>59</v>
      </c>
      <c r="O20" s="12"/>
      <c r="P20" s="12"/>
      <c r="R20" s="12"/>
      <c r="S20" s="12"/>
    </row>
    <row r="21" spans="2:19" ht="30">
      <c r="B21" s="23"/>
      <c r="C21" s="29"/>
      <c r="D21" s="29"/>
      <c r="E21" s="29"/>
      <c r="F21" s="12"/>
      <c r="G21" s="12"/>
      <c r="H21" s="12"/>
      <c r="I21" s="12"/>
      <c r="J21" s="12"/>
      <c r="K21" s="22"/>
      <c r="L21" s="12"/>
      <c r="M21" s="12"/>
      <c r="N21" s="12"/>
      <c r="O21" s="12"/>
      <c r="P21" s="12"/>
      <c r="R21" s="12"/>
      <c r="S21" s="12"/>
    </row>
    <row r="22" spans="2:37" ht="30">
      <c r="B22" s="23" t="s">
        <v>17</v>
      </c>
      <c r="C22" s="29" t="s">
        <v>47</v>
      </c>
      <c r="D22" s="29" t="s">
        <v>64</v>
      </c>
      <c r="E22" s="29" t="s">
        <v>48</v>
      </c>
      <c r="F22" s="12"/>
      <c r="G22" s="12"/>
      <c r="H22" s="12"/>
      <c r="I22" s="12"/>
      <c r="J22" s="12"/>
      <c r="K22" s="22" t="s">
        <v>60</v>
      </c>
      <c r="L22" s="12"/>
      <c r="M22" s="12"/>
      <c r="N22" s="12" t="s">
        <v>52</v>
      </c>
      <c r="O22" s="12"/>
      <c r="P22" s="12"/>
      <c r="R22" s="12"/>
      <c r="S22" s="12"/>
      <c r="U22" s="2" t="s">
        <v>72</v>
      </c>
      <c r="AK22" s="12"/>
    </row>
    <row r="23" spans="2:37" ht="30">
      <c r="B23" s="23" t="s">
        <v>18</v>
      </c>
      <c r="C23" s="29" t="s">
        <v>51</v>
      </c>
      <c r="D23" s="29" t="s">
        <v>64</v>
      </c>
      <c r="E23" s="29" t="s">
        <v>65</v>
      </c>
      <c r="F23" s="12"/>
      <c r="G23" s="12"/>
      <c r="H23" s="12"/>
      <c r="I23" s="12"/>
      <c r="J23" s="12"/>
      <c r="K23" s="22" t="s">
        <v>60</v>
      </c>
      <c r="L23" s="12"/>
      <c r="M23" s="12"/>
      <c r="N23" s="12" t="s">
        <v>53</v>
      </c>
      <c r="O23" s="12"/>
      <c r="P23" s="12"/>
      <c r="R23" s="12"/>
      <c r="S23" s="12"/>
      <c r="U23" s="2" t="s">
        <v>72</v>
      </c>
      <c r="AK23" s="12"/>
    </row>
    <row r="24" spans="2:37" ht="30">
      <c r="B24" s="23" t="s">
        <v>42</v>
      </c>
      <c r="C24" s="29" t="s">
        <v>48</v>
      </c>
      <c r="D24" s="29" t="s">
        <v>64</v>
      </c>
      <c r="E24" s="29" t="s">
        <v>49</v>
      </c>
      <c r="F24" s="12"/>
      <c r="G24" s="12"/>
      <c r="H24" s="12"/>
      <c r="I24" s="12"/>
      <c r="J24" s="12"/>
      <c r="K24" s="22" t="s">
        <v>60</v>
      </c>
      <c r="L24" s="12"/>
      <c r="M24" s="12"/>
      <c r="N24" s="12" t="s">
        <v>54</v>
      </c>
      <c r="O24" s="12"/>
      <c r="P24" s="12"/>
      <c r="R24" s="12"/>
      <c r="S24" s="12"/>
      <c r="U24" s="2" t="s">
        <v>74</v>
      </c>
      <c r="AK24" s="12"/>
    </row>
    <row r="25" spans="2:37" ht="30">
      <c r="B25" s="23" t="s">
        <v>43</v>
      </c>
      <c r="C25" s="29" t="s">
        <v>47</v>
      </c>
      <c r="D25" s="29" t="s">
        <v>64</v>
      </c>
      <c r="E25" s="29" t="s">
        <v>7</v>
      </c>
      <c r="F25" s="12"/>
      <c r="G25" s="12"/>
      <c r="H25" s="12"/>
      <c r="I25" s="12"/>
      <c r="J25" s="12"/>
      <c r="K25" s="22" t="s">
        <v>60</v>
      </c>
      <c r="L25" s="12"/>
      <c r="M25" s="12"/>
      <c r="N25" s="12" t="s">
        <v>55</v>
      </c>
      <c r="O25" s="12"/>
      <c r="P25" s="12"/>
      <c r="R25" s="12"/>
      <c r="S25" s="12"/>
      <c r="AH25" s="29"/>
      <c r="AI25" s="29"/>
      <c r="AJ25" s="29"/>
      <c r="AK25" s="12"/>
    </row>
    <row r="26" spans="2:37" ht="30">
      <c r="B26" s="23" t="s">
        <v>44</v>
      </c>
      <c r="C26" s="29" t="s">
        <v>49</v>
      </c>
      <c r="D26" s="29" t="s">
        <v>64</v>
      </c>
      <c r="E26" s="29" t="s">
        <v>65</v>
      </c>
      <c r="F26" s="12"/>
      <c r="G26" s="12"/>
      <c r="H26" s="12"/>
      <c r="I26" s="12"/>
      <c r="J26" s="12"/>
      <c r="K26" s="22" t="s">
        <v>60</v>
      </c>
      <c r="L26" s="12"/>
      <c r="M26" s="12"/>
      <c r="N26" s="12" t="s">
        <v>56</v>
      </c>
      <c r="O26" s="12"/>
      <c r="P26" s="12"/>
      <c r="R26" s="12"/>
      <c r="S26" s="12"/>
      <c r="AK26" s="12"/>
    </row>
    <row r="27" spans="2:18" ht="30">
      <c r="B27" s="23" t="s">
        <v>62</v>
      </c>
      <c r="C27" s="29" t="s">
        <v>51</v>
      </c>
      <c r="D27" s="29" t="s">
        <v>64</v>
      </c>
      <c r="E27" s="29" t="s">
        <v>7</v>
      </c>
      <c r="K27" s="22" t="s">
        <v>60</v>
      </c>
      <c r="N27" s="12" t="s">
        <v>57</v>
      </c>
      <c r="O27" s="12"/>
      <c r="P27" s="12"/>
      <c r="R27" s="12"/>
    </row>
    <row r="28" spans="2:36" ht="30">
      <c r="B28" s="23" t="s">
        <v>63</v>
      </c>
      <c r="C28" s="29" t="s">
        <v>47</v>
      </c>
      <c r="D28" s="29" t="s">
        <v>64</v>
      </c>
      <c r="E28" s="29" t="s">
        <v>65</v>
      </c>
      <c r="K28" s="22" t="s">
        <v>60</v>
      </c>
      <c r="N28" s="12" t="s">
        <v>58</v>
      </c>
      <c r="O28" s="12"/>
      <c r="P28" s="12"/>
      <c r="R28" s="12"/>
      <c r="AH28" s="29"/>
      <c r="AI28" s="29"/>
      <c r="AJ28" s="29"/>
    </row>
    <row r="29" spans="11:18" ht="33">
      <c r="K29" s="22" t="s">
        <v>60</v>
      </c>
      <c r="N29" s="12" t="s">
        <v>61</v>
      </c>
      <c r="O29" s="12"/>
      <c r="P29" s="12"/>
      <c r="R29" s="12"/>
    </row>
    <row r="30" spans="14:18" ht="33">
      <c r="N30" s="12"/>
      <c r="O30" s="12"/>
      <c r="P30" s="12"/>
      <c r="R30" s="12"/>
    </row>
    <row r="31" spans="2:12" ht="33">
      <c r="B31" s="3" t="s">
        <v>19</v>
      </c>
      <c r="C31" s="12" t="s">
        <v>71</v>
      </c>
      <c r="L31" s="3" t="s">
        <v>36</v>
      </c>
    </row>
    <row r="32" spans="2:10" ht="33">
      <c r="B32" s="3" t="s">
        <v>20</v>
      </c>
      <c r="J32" s="13" t="s">
        <v>38</v>
      </c>
    </row>
    <row r="33" spans="2:9" ht="33">
      <c r="B33" s="3" t="s">
        <v>21</v>
      </c>
      <c r="I33" s="13" t="s">
        <v>37</v>
      </c>
    </row>
    <row r="34" spans="3:10" ht="27.75" customHeight="1">
      <c r="C34" s="14" t="s">
        <v>22</v>
      </c>
      <c r="J34" s="13" t="s">
        <v>39</v>
      </c>
    </row>
    <row r="35" spans="3:10" ht="27.75" customHeight="1">
      <c r="C35" s="14" t="s">
        <v>23</v>
      </c>
      <c r="J35" s="13" t="s">
        <v>46</v>
      </c>
    </row>
    <row r="36" ht="27.75" customHeight="1">
      <c r="C36" s="14" t="s">
        <v>24</v>
      </c>
    </row>
    <row r="37" ht="27.75" customHeight="1">
      <c r="C37" s="14" t="s">
        <v>25</v>
      </c>
    </row>
    <row r="38" ht="27.75" customHeight="1">
      <c r="C38" s="14" t="s">
        <v>26</v>
      </c>
    </row>
  </sheetData>
  <mergeCells count="1">
    <mergeCell ref="B2:F3"/>
  </mergeCells>
  <printOptions/>
  <pageMargins left="0.17" right="0.17" top="0.23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Jilemnice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správce</cp:lastModifiedBy>
  <cp:lastPrinted>2010-03-04T16:26:44Z</cp:lastPrinted>
  <dcterms:created xsi:type="dcterms:W3CDTF">2009-02-04T09:30:41Z</dcterms:created>
  <dcterms:modified xsi:type="dcterms:W3CDTF">2010-03-04T16:37:34Z</dcterms:modified>
  <cp:category/>
  <cp:version/>
  <cp:contentType/>
  <cp:contentStatus/>
</cp:coreProperties>
</file>